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专业年级" sheetId="3" r:id="rId1"/>
  </sheets>
  <definedNames>
    <definedName name="_xlnm._FilterDatabase" localSheetId="0" hidden="1">专业年级!$A$154:$JA$256</definedName>
    <definedName name="_xlnm.Print_Area" localSheetId="0">专业年级!$A$1:$X$38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<sst xmlns="http://schemas.openxmlformats.org/spreadsheetml/2006/main" count="1543" uniqueCount="427">
  <si>
    <t>附件5：</t>
  </si>
  <si>
    <t>物理科学与技术学院物理学（师范）专业2024年级综合测评排名表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</si>
  <si>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</si>
  <si>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</si>
  <si>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</si>
  <si>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</si>
  <si>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</si>
  <si>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</si>
  <si>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</si>
  <si>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</si>
  <si>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</si>
  <si>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</si>
  <si>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</si>
  <si>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</si>
  <si>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</si>
  <si>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</si>
  <si>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</si>
  <si>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</si>
  <si>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</si>
  <si>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</si>
  <si>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</si>
  <si>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</si>
  <si>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</si>
  <si>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</si>
  <si>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</si>
  <si>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</si>
  <si>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</si>
  <si>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</si>
  <si>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</si>
  <si>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</si>
  <si>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</si>
  <si>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</si>
  <si>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</si>
  <si>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</si>
  <si>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</si>
  <si>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物理科学与技术学院</t>
  </si>
  <si>
    <t>物理学（师范）</t>
  </si>
  <si>
    <t>物理师范241</t>
  </si>
  <si>
    <t>周湘怡</t>
  </si>
  <si>
    <t>否</t>
  </si>
  <si>
    <t>一等奖学金</t>
  </si>
  <si>
    <t>社会工作奖</t>
  </si>
  <si>
    <t>三好学生标兵</t>
  </si>
  <si>
    <t>物理师范242</t>
  </si>
  <si>
    <t>张敏津</t>
  </si>
  <si>
    <t>三好学生</t>
  </si>
  <si>
    <t>郑子彤</t>
  </si>
  <si>
    <t>朱家慧</t>
  </si>
  <si>
    <t>一等</t>
  </si>
  <si>
    <t>三标</t>
  </si>
  <si>
    <t>研究与创新奖</t>
  </si>
  <si>
    <t>蒋雨欣</t>
  </si>
  <si>
    <t>优秀学生干部</t>
  </si>
  <si>
    <t>二等</t>
  </si>
  <si>
    <t>三好</t>
  </si>
  <si>
    <t>道德风尚奖</t>
  </si>
  <si>
    <t>物理师范244</t>
  </si>
  <si>
    <t>宋梦想</t>
  </si>
  <si>
    <t>三等</t>
  </si>
  <si>
    <t>优干</t>
  </si>
  <si>
    <t>文体活动奖</t>
  </si>
  <si>
    <t>孙迎珈</t>
  </si>
  <si>
    <t>课程考核不合格</t>
  </si>
  <si>
    <t>徐想楠</t>
  </si>
  <si>
    <t>二等奖学金</t>
  </si>
  <si>
    <t>2440110114</t>
  </si>
  <si>
    <t>李佳怡</t>
  </si>
  <si>
    <t>陶周婧</t>
  </si>
  <si>
    <t>德育分未达标</t>
  </si>
  <si>
    <t>2421110121</t>
  </si>
  <si>
    <t>陈舒萱</t>
  </si>
  <si>
    <t>体育成绩不合格</t>
  </si>
  <si>
    <t>物理师范243</t>
  </si>
  <si>
    <t>2309110210</t>
  </si>
  <si>
    <t>唐若菲</t>
  </si>
  <si>
    <t>高安琪</t>
  </si>
  <si>
    <t>2440110116</t>
  </si>
  <si>
    <t>史函雨</t>
  </si>
  <si>
    <t>2440110152</t>
  </si>
  <si>
    <t>姚小蕊</t>
  </si>
  <si>
    <t>2440110155</t>
  </si>
  <si>
    <t>周佳怡</t>
  </si>
  <si>
    <t>张丽燕</t>
  </si>
  <si>
    <t>刘乐乐</t>
  </si>
  <si>
    <t>马文静</t>
  </si>
  <si>
    <t>2415110085</t>
  </si>
  <si>
    <t>高盈盈</t>
  </si>
  <si>
    <t>周涵嫣</t>
  </si>
  <si>
    <t>2440110143</t>
  </si>
  <si>
    <t>韩桐菲</t>
  </si>
  <si>
    <t>柏玉艳</t>
  </si>
  <si>
    <t>三等奖学金</t>
  </si>
  <si>
    <t>2440110122</t>
  </si>
  <si>
    <t>郑靖雯</t>
  </si>
  <si>
    <t>2440110144</t>
  </si>
  <si>
    <t>李明星</t>
  </si>
  <si>
    <t>周睿</t>
  </si>
  <si>
    <t>2440110124</t>
  </si>
  <si>
    <t>朱迪</t>
  </si>
  <si>
    <t>高帆</t>
  </si>
  <si>
    <t>陆子逸</t>
  </si>
  <si>
    <t>2440110117</t>
  </si>
  <si>
    <t>王静茹</t>
  </si>
  <si>
    <t>孙斯佳</t>
  </si>
  <si>
    <t>张楚楚</t>
  </si>
  <si>
    <t>陈昱妍</t>
  </si>
  <si>
    <t>2421110068</t>
  </si>
  <si>
    <t>孙悦</t>
  </si>
  <si>
    <t>张雨润</t>
  </si>
  <si>
    <t>张严严</t>
  </si>
  <si>
    <t>李君怡</t>
  </si>
  <si>
    <t>李俊仪</t>
  </si>
  <si>
    <t>王子莹</t>
  </si>
  <si>
    <t>顾香</t>
  </si>
  <si>
    <t>周玉堃</t>
  </si>
  <si>
    <t>蔡雅艺</t>
  </si>
  <si>
    <t>2440110145</t>
  </si>
  <si>
    <t>李文瑶</t>
  </si>
  <si>
    <t>张李凯</t>
  </si>
  <si>
    <t>2440110153</t>
  </si>
  <si>
    <t>张涵箬</t>
  </si>
  <si>
    <t>魏展博</t>
  </si>
  <si>
    <t>2440110147</t>
  </si>
  <si>
    <t>毛梦瑶</t>
  </si>
  <si>
    <t>2434110274</t>
  </si>
  <si>
    <t>王玉洁</t>
  </si>
  <si>
    <t>2440110127</t>
  </si>
  <si>
    <t>顾林珑</t>
  </si>
  <si>
    <t>2440110148</t>
  </si>
  <si>
    <t>缪嘉烨</t>
  </si>
  <si>
    <t>郦赫明</t>
  </si>
  <si>
    <t>朱嘉乐</t>
  </si>
  <si>
    <t>曹上</t>
  </si>
  <si>
    <t>万苏彤</t>
  </si>
  <si>
    <t>金媛媛</t>
  </si>
  <si>
    <t>梁靖宣</t>
  </si>
  <si>
    <t>龚喻嘉</t>
  </si>
  <si>
    <t>2440110123</t>
  </si>
  <si>
    <t>周磊</t>
  </si>
  <si>
    <t>2440110129</t>
  </si>
  <si>
    <t>李想</t>
  </si>
  <si>
    <t>2315110207</t>
  </si>
  <si>
    <t>张鹏</t>
  </si>
  <si>
    <t>刘艺萍</t>
  </si>
  <si>
    <t>胡涵</t>
  </si>
  <si>
    <t>刘可欣</t>
  </si>
  <si>
    <t>是</t>
  </si>
  <si>
    <t>成晓婷</t>
  </si>
  <si>
    <t>张梓翔</t>
  </si>
  <si>
    <t>盛欣杰</t>
  </si>
  <si>
    <t>许涵晔</t>
  </si>
  <si>
    <t>李天宇</t>
  </si>
  <si>
    <t>2415110153</t>
  </si>
  <si>
    <t>王冬涵</t>
  </si>
  <si>
    <t>2440110161</t>
  </si>
  <si>
    <t>何帆</t>
  </si>
  <si>
    <t>2440110115</t>
  </si>
  <si>
    <t>李子月</t>
  </si>
  <si>
    <t>2440110128</t>
  </si>
  <si>
    <t>胡驭文</t>
  </si>
  <si>
    <t>陈果</t>
  </si>
  <si>
    <t>2409110296</t>
  </si>
  <si>
    <t>王天祥</t>
  </si>
  <si>
    <t>2409110281</t>
  </si>
  <si>
    <t>王筱钰</t>
  </si>
  <si>
    <t>宋轩</t>
  </si>
  <si>
    <t>张兆洋</t>
  </si>
  <si>
    <t>杨昱婕</t>
  </si>
  <si>
    <t>谢宝林</t>
  </si>
  <si>
    <t>2440110170</t>
  </si>
  <si>
    <t>张喆端</t>
  </si>
  <si>
    <t>2440110171</t>
  </si>
  <si>
    <t>朱振铭</t>
  </si>
  <si>
    <t>2434110481</t>
  </si>
  <si>
    <t>李诺言</t>
  </si>
  <si>
    <t>陆奕涵</t>
  </si>
  <si>
    <t>吴世杰</t>
  </si>
  <si>
    <t>2440110165</t>
  </si>
  <si>
    <t>王润泽</t>
  </si>
  <si>
    <t>2440110167</t>
  </si>
  <si>
    <t>肖许瑞</t>
  </si>
  <si>
    <t>2306110153</t>
  </si>
  <si>
    <t>刘自恒</t>
  </si>
  <si>
    <t>王宣颖</t>
  </si>
  <si>
    <t>2440110163</t>
  </si>
  <si>
    <t>李东</t>
  </si>
  <si>
    <t>2440110159</t>
  </si>
  <si>
    <t>费添宇</t>
  </si>
  <si>
    <t>程浮</t>
  </si>
  <si>
    <t>刘奇宝</t>
  </si>
  <si>
    <t>2440110151</t>
  </si>
  <si>
    <t>束雨佳</t>
  </si>
  <si>
    <t>倪宇昊</t>
  </si>
  <si>
    <t>2440110150</t>
  </si>
  <si>
    <t>施潇文</t>
  </si>
  <si>
    <t>学业进步奖</t>
  </si>
  <si>
    <t>2440110162</t>
  </si>
  <si>
    <t>姜铭君</t>
  </si>
  <si>
    <t>2440110169</t>
  </si>
  <si>
    <t>张云耀</t>
  </si>
  <si>
    <t>2440110154</t>
  </si>
  <si>
    <t>张馨雨</t>
  </si>
  <si>
    <t>2306110120</t>
  </si>
  <si>
    <t>周熙杰</t>
  </si>
  <si>
    <t>马安然</t>
  </si>
  <si>
    <t>2440110112</t>
  </si>
  <si>
    <t>段为皓</t>
  </si>
  <si>
    <t>2306110154</t>
  </si>
  <si>
    <t>芮泽衡</t>
  </si>
  <si>
    <t>赖虹羽</t>
  </si>
  <si>
    <t>2440110158</t>
  </si>
  <si>
    <t>段国腾</t>
  </si>
  <si>
    <t>2440110120</t>
  </si>
  <si>
    <t>闫昱伊</t>
  </si>
  <si>
    <t>2440110146</t>
  </si>
  <si>
    <t>卢苏粤</t>
  </si>
  <si>
    <t>李磊</t>
  </si>
  <si>
    <t>2440110168</t>
  </si>
  <si>
    <t>张佳昊</t>
  </si>
  <si>
    <t>杨新宇</t>
  </si>
  <si>
    <t>马丽茹</t>
  </si>
  <si>
    <t>韩俊天</t>
  </si>
  <si>
    <t>季凌峰</t>
  </si>
  <si>
    <t>袁冬辉</t>
  </si>
  <si>
    <t>王硕</t>
  </si>
  <si>
    <t>尹文轩</t>
  </si>
  <si>
    <t>2440110156</t>
  </si>
  <si>
    <t>曹庭钧</t>
  </si>
  <si>
    <t>许志宏</t>
  </si>
  <si>
    <t>徐洲</t>
  </si>
  <si>
    <t>刘涛</t>
  </si>
  <si>
    <t>2440110126</t>
  </si>
  <si>
    <t>陈兆海</t>
  </si>
  <si>
    <t>2440110166</t>
  </si>
  <si>
    <t>吴挺锋</t>
  </si>
  <si>
    <t>2440110118</t>
  </si>
  <si>
    <t>夏钰彤</t>
  </si>
  <si>
    <t>张正</t>
  </si>
  <si>
    <t>周明越</t>
  </si>
  <si>
    <t>杨霄</t>
  </si>
  <si>
    <t>王鹏</t>
  </si>
  <si>
    <t>2440110149</t>
  </si>
  <si>
    <t>邱慧怡</t>
  </si>
  <si>
    <t>汤明航</t>
  </si>
  <si>
    <t>2409110268</t>
  </si>
  <si>
    <t>徐知彤</t>
  </si>
  <si>
    <t>韩冬</t>
  </si>
  <si>
    <t>邵大宝</t>
  </si>
  <si>
    <t>张俊晨</t>
  </si>
  <si>
    <t>吴伟宁</t>
  </si>
  <si>
    <t>鲁樾</t>
  </si>
  <si>
    <t>王禹龙</t>
  </si>
  <si>
    <t>符喜盈</t>
  </si>
  <si>
    <t>姚顺舟</t>
  </si>
  <si>
    <t>周泓宇</t>
  </si>
  <si>
    <t>王萧竹</t>
  </si>
  <si>
    <t>2440110142</t>
  </si>
  <si>
    <t>陈思语</t>
  </si>
  <si>
    <t>2302110313</t>
  </si>
  <si>
    <t>龚张浩</t>
  </si>
  <si>
    <t>2440110160</t>
  </si>
  <si>
    <t>韩昊</t>
  </si>
  <si>
    <t>2002110066</t>
  </si>
  <si>
    <t>袁强</t>
  </si>
  <si>
    <t>张宸嘉</t>
  </si>
  <si>
    <t>2202110341</t>
  </si>
  <si>
    <t>孙涛</t>
  </si>
  <si>
    <t>王子洋</t>
  </si>
  <si>
    <t>2440110164</t>
  </si>
  <si>
    <t>马俊超</t>
  </si>
  <si>
    <t>物理科学与技术学院光电信息科学与工程专业2024年级综合测评排名表</t>
  </si>
  <si>
    <t>物理科学与技术学院　</t>
  </si>
  <si>
    <t>光电信息科学与工程</t>
  </si>
  <si>
    <t>光电信息241</t>
  </si>
  <si>
    <t>武嘉蔚</t>
  </si>
  <si>
    <t>戚宇轩</t>
  </si>
  <si>
    <t>谢雯静</t>
  </si>
  <si>
    <t>周夏欣</t>
  </si>
  <si>
    <t>陈玉</t>
  </si>
  <si>
    <t>李昱辉</t>
  </si>
  <si>
    <t>陆俊杰</t>
  </si>
  <si>
    <t>光电信息242</t>
  </si>
  <si>
    <t>2440110052</t>
  </si>
  <si>
    <t>周筱雅</t>
  </si>
  <si>
    <t>刘哲成</t>
  </si>
  <si>
    <t>2440110062</t>
  </si>
  <si>
    <t>李绍健</t>
  </si>
  <si>
    <t>刘艺聪</t>
  </si>
  <si>
    <t>苗宇凡</t>
  </si>
  <si>
    <t>2440110049</t>
  </si>
  <si>
    <t>杨馨</t>
  </si>
  <si>
    <t>黎梦婷</t>
  </si>
  <si>
    <t>2440110056</t>
  </si>
  <si>
    <t>甘鹏宇</t>
  </si>
  <si>
    <t>王钰锡</t>
  </si>
  <si>
    <t>2321110154</t>
  </si>
  <si>
    <t>李悦</t>
  </si>
  <si>
    <t>2440110048</t>
  </si>
  <si>
    <t>杨嘉琪</t>
  </si>
  <si>
    <t>2440110043</t>
  </si>
  <si>
    <t>李雨霏</t>
  </si>
  <si>
    <t>崔思琪</t>
  </si>
  <si>
    <t>熊子谦</t>
  </si>
  <si>
    <t>2433110342</t>
  </si>
  <si>
    <t>黄心蕊</t>
  </si>
  <si>
    <t>尹佳琪</t>
  </si>
  <si>
    <t>王思甜</t>
  </si>
  <si>
    <t>2440110057</t>
  </si>
  <si>
    <t>高家豪</t>
  </si>
  <si>
    <t>2440110077</t>
  </si>
  <si>
    <t>吴泽豪</t>
  </si>
  <si>
    <t>帅兰婷</t>
  </si>
  <si>
    <t>2440110064</t>
  </si>
  <si>
    <t>李星辰</t>
  </si>
  <si>
    <t>张佳薇</t>
  </si>
  <si>
    <t>邢亮</t>
  </si>
  <si>
    <t>王锦林</t>
  </si>
  <si>
    <t>2440110058</t>
  </si>
  <si>
    <t>管亚洲</t>
  </si>
  <si>
    <t>褚立翔</t>
  </si>
  <si>
    <t>宋子豪</t>
  </si>
  <si>
    <t>张雨淇</t>
  </si>
  <si>
    <t>韦李彬</t>
  </si>
  <si>
    <t>2440110045</t>
  </si>
  <si>
    <t>屠翎茜</t>
  </si>
  <si>
    <t>2440110051</t>
  </si>
  <si>
    <t>余佩瑶</t>
  </si>
  <si>
    <t>2440110059</t>
  </si>
  <si>
    <t>侯小杰</t>
  </si>
  <si>
    <t>徐子豪</t>
  </si>
  <si>
    <t>2408110171</t>
  </si>
  <si>
    <t>汤翊辰</t>
  </si>
  <si>
    <t>田宇涵</t>
  </si>
  <si>
    <t>魏求政</t>
  </si>
  <si>
    <t>胡孔明</t>
  </si>
  <si>
    <t>2315110110</t>
  </si>
  <si>
    <t>周益能</t>
  </si>
  <si>
    <t>2440110060</t>
  </si>
  <si>
    <t>李杭修</t>
  </si>
  <si>
    <t>2423110215</t>
  </si>
  <si>
    <t>秦瑜蔚</t>
  </si>
  <si>
    <t>2440110065</t>
  </si>
  <si>
    <t>刘印安</t>
  </si>
  <si>
    <t>陈欣睿</t>
  </si>
  <si>
    <t>鲍宇杰</t>
  </si>
  <si>
    <t>韦世杰</t>
  </si>
  <si>
    <t>张楚悦</t>
  </si>
  <si>
    <t>徐宇杰</t>
  </si>
  <si>
    <t>刘瑞</t>
  </si>
  <si>
    <t>赵阳</t>
  </si>
  <si>
    <t>2432110333</t>
  </si>
  <si>
    <t>张伟业</t>
  </si>
  <si>
    <t>2440110042</t>
  </si>
  <si>
    <t>韩佩芸</t>
  </si>
  <si>
    <t>赖鹏思</t>
  </si>
  <si>
    <t>2440110041</t>
  </si>
  <si>
    <t>安晚齐</t>
  </si>
  <si>
    <t>何曦</t>
  </si>
  <si>
    <t>2440110047</t>
  </si>
  <si>
    <t>杨滨萁</t>
  </si>
  <si>
    <t>2440110071</t>
  </si>
  <si>
    <t>沈筱圻</t>
  </si>
  <si>
    <t>薛胜冰</t>
  </si>
  <si>
    <t>2333110055</t>
  </si>
  <si>
    <t>刘倪男</t>
  </si>
  <si>
    <t>2440110046</t>
  </si>
  <si>
    <t>徐子煜</t>
  </si>
  <si>
    <t>2440110044</t>
  </si>
  <si>
    <t>唐文静</t>
  </si>
  <si>
    <t>2415110071</t>
  </si>
  <si>
    <t>崔渝昌</t>
  </si>
  <si>
    <t>2440110055</t>
  </si>
  <si>
    <t>丁家豪</t>
  </si>
  <si>
    <t>姜礼源</t>
  </si>
  <si>
    <t>2440110073</t>
  </si>
  <si>
    <t>苏尧宇</t>
  </si>
  <si>
    <t>刘伊瑄</t>
  </si>
  <si>
    <t>胡宸硕</t>
  </si>
  <si>
    <t>2440110061</t>
  </si>
  <si>
    <t>李金</t>
  </si>
  <si>
    <t>2423110229</t>
  </si>
  <si>
    <t>范舜</t>
  </si>
  <si>
    <t>2440110054</t>
  </si>
  <si>
    <t>戴逸轩</t>
  </si>
  <si>
    <t>2440110080</t>
  </si>
  <si>
    <t>张权</t>
  </si>
  <si>
    <t>陈寒飞</t>
  </si>
  <si>
    <t>2415110282</t>
  </si>
  <si>
    <t>应张昊</t>
  </si>
  <si>
    <t>衡韵玮</t>
  </si>
  <si>
    <t>崔森森</t>
  </si>
  <si>
    <t>2440110067</t>
  </si>
  <si>
    <t>陆守康</t>
  </si>
  <si>
    <t>2440110075</t>
  </si>
  <si>
    <t>韦乐</t>
  </si>
  <si>
    <t>2440110050</t>
  </si>
  <si>
    <t>余晶晶</t>
  </si>
  <si>
    <t>毛奕博</t>
  </si>
  <si>
    <t>2440110070</t>
  </si>
  <si>
    <t>任宇</t>
  </si>
  <si>
    <t>2440110066</t>
  </si>
  <si>
    <t>陆善培</t>
  </si>
  <si>
    <t>谢懿</t>
  </si>
  <si>
    <t>2440110079</t>
  </si>
  <si>
    <t>姚顺</t>
  </si>
  <si>
    <t>2440110069</t>
  </si>
  <si>
    <t>乔桢</t>
  </si>
  <si>
    <t>2440110053</t>
  </si>
  <si>
    <t>曹文滔</t>
  </si>
  <si>
    <t>2440110074</t>
  </si>
  <si>
    <t>王涛</t>
  </si>
  <si>
    <t>周佳鹏</t>
  </si>
  <si>
    <t>薛乐霁</t>
  </si>
  <si>
    <t>陈旭</t>
  </si>
  <si>
    <t>2440110078</t>
  </si>
  <si>
    <t>徐坤</t>
  </si>
  <si>
    <t>2440110072</t>
  </si>
  <si>
    <t>申欣睿</t>
  </si>
  <si>
    <t>2440110076</t>
  </si>
  <si>
    <t>吴立俊</t>
  </si>
  <si>
    <t>2440110063</t>
  </si>
  <si>
    <t>李诗雨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</si>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</sst>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9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134"/>
    </font>
    <font>
      <sz val="6"/>
      <name val="仿宋"/>
      <charset val="134"/>
    </font>
    <font>
      <b/>
      <sz val="11"/>
      <color rgb="FFFF0000"/>
      <name val="黑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Continuous" vertical="center"/>
    </xf>
    <xf numFmtId="176" fontId="7" fillId="0" borderId="0" xfId="0" applyNumberFormat="1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176" fontId="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256"/>
  <sheetViews>
    <sheetView tabSelected="1" workbookViewId="0">
      <selection activeCell="H6" sqref="H6"/>
    </sheetView>
  </sheetViews>
  <sheetFormatPr defaultColWidth="9" defaultRowHeight="15" customHeight="1"/>
  <cols>
    <col min="1" max="1" width="15.375" style="4" customWidth="1"/>
    <col min="2" max="2" width="13.875" style="4" customWidth="1"/>
    <col min="3" max="3" width="5.75" style="5" customWidth="1"/>
    <col min="4" max="4" width="9.625" style="4" customWidth="1"/>
    <col min="5" max="5" width="8.875" style="4" customWidth="1"/>
    <col min="6" max="6" width="5.375" style="4" customWidth="1"/>
    <col min="7" max="7" width="6.625" style="6" customWidth="1"/>
    <col min="8" max="9" width="6.25" style="6" customWidth="1"/>
    <col min="10" max="14" width="6.625" style="6" customWidth="1"/>
    <col min="15" max="15" width="7.5" style="6" customWidth="1"/>
    <col min="16" max="16" width="6.625" style="7" customWidth="1"/>
    <col min="17" max="17" width="7.625" style="7" customWidth="1"/>
    <col min="18" max="18" width="6.625" style="7" customWidth="1"/>
    <col min="19" max="19" width="7.5" style="8" customWidth="1"/>
    <col min="20" max="20" width="7.125" style="7" customWidth="1"/>
    <col min="21" max="21" width="5.5" style="6" customWidth="1"/>
    <col min="22" max="22" width="8" style="6" customWidth="1"/>
    <col min="23" max="23" width="8.875" style="5" customWidth="1"/>
    <col min="24" max="24" width="8.875" style="4" customWidth="1"/>
    <col min="25" max="25" width="8.625" style="4" customWidth="1"/>
    <col min="26" max="26" width="6.5" style="4" customWidth="1"/>
    <col min="27" max="27" width="11.125" style="4" customWidth="1"/>
    <col min="28" max="28" width="9.625" style="4" customWidth="1"/>
    <col min="29" max="29" width="11.5" style="4" customWidth="1"/>
    <col min="30" max="85" width="9" style="4"/>
    <col min="86" max="86" width="3.125" style="4" customWidth="1"/>
    <col min="87" max="87" width="13.125" style="4" customWidth="1"/>
    <col min="88" max="88" width="4.625" style="4" customWidth="1"/>
    <col min="89" max="89" width="11.25" style="4" customWidth="1"/>
    <col min="90" max="255" width="9" style="4"/>
  </cols>
  <sheetData>
    <row r="1" customHeight="1" spans="1:20">
      <c r="A1" s="9" t="s">
        <v>0</v>
      </c>
      <c r="B1" s="9"/>
      <c r="C1" s="10"/>
      <c r="T1" s="25"/>
    </row>
    <row r="2" s="1" customFormat="1" ht="18.75" spans="1:255">
      <c r="A2" s="11" t="s">
        <v>1</v>
      </c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1"/>
      <c r="X2" s="26"/>
      <c r="Y2" s="26"/>
      <c r="Z2" s="26"/>
      <c r="AA2" s="26"/>
      <c r="AB2" s="26"/>
      <c r="AC2" s="26"/>
      <c r="AD2" s="26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</row>
    <row r="3" s="2" customFormat="1" ht="15.75" spans="1:24">
      <c r="A3" s="13" t="s">
        <v>2</v>
      </c>
      <c r="B3" s="13"/>
      <c r="C3" s="13" t="s">
        <v>3</v>
      </c>
      <c r="D3" s="14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27"/>
      <c r="R3" s="15"/>
      <c r="S3" s="28"/>
      <c r="T3" s="15"/>
      <c r="U3" s="15"/>
      <c r="V3" s="29"/>
      <c r="X3" s="13" t="s">
        <v>4</v>
      </c>
    </row>
    <row r="4" ht="41.1" customHeight="1" spans="1:261">
      <c r="A4" s="16" t="s">
        <v>5</v>
      </c>
      <c r="B4" s="16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30" t="s">
        <v>27</v>
      </c>
      <c r="X4" s="17" t="s">
        <v>28</v>
      </c>
      <c r="Y4" s="34" t="s">
        <v>29</v>
      </c>
      <c r="Z4" s="30" t="s">
        <v>30</v>
      </c>
      <c r="AA4" s="35" t="s">
        <v>31</v>
      </c>
      <c r="AB4" s="35" t="s">
        <v>32</v>
      </c>
      <c r="AC4" s="17" t="s">
        <v>33</v>
      </c>
      <c r="AD4" s="36" t="s">
        <v>34</v>
      </c>
      <c r="IV4" s="4"/>
      <c r="IW4" s="4"/>
      <c r="IX4" s="4"/>
      <c r="IY4" s="4"/>
      <c r="IZ4" s="4"/>
      <c r="JA4" s="4"/>
    </row>
    <row r="5" customHeight="1" spans="1:261">
      <c r="A5" s="19" t="s">
        <v>35</v>
      </c>
      <c r="B5" s="20" t="s">
        <v>36</v>
      </c>
      <c r="C5" s="20">
        <v>2024</v>
      </c>
      <c r="D5" s="19" t="s">
        <v>37</v>
      </c>
      <c r="E5" s="19">
        <v>2440110094</v>
      </c>
      <c r="F5" s="19" t="s">
        <v>38</v>
      </c>
      <c r="G5" s="21">
        <v>90</v>
      </c>
      <c r="H5" s="22">
        <v>10</v>
      </c>
      <c r="I5" s="22">
        <f t="shared" ref="I5:I68" si="0">G5+H5</f>
        <v>100</v>
      </c>
      <c r="J5" s="23">
        <v>92.516129032258</v>
      </c>
      <c r="K5" s="22">
        <v>2.75</v>
      </c>
      <c r="L5" s="23">
        <f>SUM(J5:K5)</f>
        <v>95.266129032258</v>
      </c>
      <c r="M5" s="24">
        <v>82.85</v>
      </c>
      <c r="N5" s="24">
        <v>0</v>
      </c>
      <c r="O5" s="24">
        <f t="shared" ref="O5:O15" si="1">M5+N5</f>
        <v>82.85</v>
      </c>
      <c r="P5" s="22">
        <v>60</v>
      </c>
      <c r="Q5" s="22">
        <v>27</v>
      </c>
      <c r="R5" s="31">
        <f>SUM(P5:Q5)</f>
        <v>87</v>
      </c>
      <c r="S5" s="22">
        <v>60</v>
      </c>
      <c r="T5" s="22">
        <v>20</v>
      </c>
      <c r="U5" s="31">
        <f>SUM(S5:T5)</f>
        <v>80</v>
      </c>
      <c r="V5" s="31">
        <f t="shared" ref="V5:V68" si="2">I5*0.1+L5*0.75+O5*0.05+R5*0.05+U5*0.05</f>
        <v>93.9420967741935</v>
      </c>
      <c r="W5" s="19">
        <v>1</v>
      </c>
      <c r="X5" s="19">
        <v>2</v>
      </c>
      <c r="Y5" s="19" t="s">
        <v>39</v>
      </c>
      <c r="Z5" s="19">
        <v>147</v>
      </c>
      <c r="AA5" s="37" t="s">
        <v>40</v>
      </c>
      <c r="AB5" s="37" t="s">
        <v>41</v>
      </c>
      <c r="AC5" s="37" t="s">
        <v>42</v>
      </c>
      <c r="AD5" s="38"/>
      <c r="IV5" s="4"/>
      <c r="IW5" s="4"/>
      <c r="IX5" s="4"/>
      <c r="IY5" s="4"/>
      <c r="IZ5" s="4"/>
      <c r="JA5" s="4"/>
    </row>
    <row r="6" customHeight="1" spans="1:261">
      <c r="A6" s="19" t="s">
        <v>35</v>
      </c>
      <c r="B6" s="20" t="s">
        <v>36</v>
      </c>
      <c r="C6" s="20">
        <v>2024</v>
      </c>
      <c r="D6" s="19" t="s">
        <v>43</v>
      </c>
      <c r="E6" s="19">
        <v>2440110121</v>
      </c>
      <c r="F6" s="19" t="s">
        <v>44</v>
      </c>
      <c r="G6" s="21">
        <v>90</v>
      </c>
      <c r="H6" s="22">
        <v>10</v>
      </c>
      <c r="I6" s="22">
        <f t="shared" si="0"/>
        <v>100</v>
      </c>
      <c r="J6" s="23">
        <v>91.4086</v>
      </c>
      <c r="K6" s="22">
        <v>3.25</v>
      </c>
      <c r="L6" s="23">
        <f>J6+K6</f>
        <v>94.6586</v>
      </c>
      <c r="M6" s="24">
        <v>91</v>
      </c>
      <c r="N6" s="24">
        <v>0</v>
      </c>
      <c r="O6" s="24">
        <f t="shared" si="1"/>
        <v>91</v>
      </c>
      <c r="P6" s="22">
        <v>60</v>
      </c>
      <c r="Q6" s="22">
        <v>10</v>
      </c>
      <c r="R6" s="31">
        <f>P6+Q6</f>
        <v>70</v>
      </c>
      <c r="S6" s="22">
        <v>60</v>
      </c>
      <c r="T6" s="22">
        <v>20</v>
      </c>
      <c r="U6" s="31">
        <f>S6+T6</f>
        <v>80</v>
      </c>
      <c r="V6" s="31">
        <f t="shared" si="2"/>
        <v>93.04395</v>
      </c>
      <c r="W6" s="19">
        <v>2</v>
      </c>
      <c r="X6" s="19">
        <v>4</v>
      </c>
      <c r="Y6" s="19" t="s">
        <v>39</v>
      </c>
      <c r="Z6" s="19">
        <v>147</v>
      </c>
      <c r="AA6" s="37" t="s">
        <v>40</v>
      </c>
      <c r="AB6" s="37"/>
      <c r="AC6" s="37" t="s">
        <v>45</v>
      </c>
      <c r="AD6" s="38"/>
      <c r="IV6" s="4"/>
      <c r="IW6" s="4"/>
      <c r="IX6" s="4"/>
      <c r="IY6" s="4"/>
      <c r="IZ6" s="4"/>
      <c r="JA6" s="4"/>
    </row>
    <row r="7" customHeight="1" spans="1:261">
      <c r="A7" s="19" t="s">
        <v>35</v>
      </c>
      <c r="B7" s="20" t="s">
        <v>36</v>
      </c>
      <c r="C7" s="20">
        <v>2024</v>
      </c>
      <c r="D7" s="19" t="s">
        <v>37</v>
      </c>
      <c r="E7" s="19">
        <v>2440110092</v>
      </c>
      <c r="F7" s="19" t="s">
        <v>46</v>
      </c>
      <c r="G7" s="21">
        <v>90</v>
      </c>
      <c r="H7" s="22">
        <v>8.6</v>
      </c>
      <c r="I7" s="22">
        <f t="shared" si="0"/>
        <v>98.6</v>
      </c>
      <c r="J7" s="23">
        <v>91.548387096774</v>
      </c>
      <c r="K7" s="22">
        <v>3.4</v>
      </c>
      <c r="L7" s="23">
        <f>SUM(J7:K7)</f>
        <v>94.948387096774</v>
      </c>
      <c r="M7" s="24">
        <v>81.375</v>
      </c>
      <c r="N7" s="24">
        <v>0</v>
      </c>
      <c r="O7" s="24">
        <f t="shared" si="1"/>
        <v>81.375</v>
      </c>
      <c r="P7" s="22">
        <v>60</v>
      </c>
      <c r="Q7" s="22">
        <v>18</v>
      </c>
      <c r="R7" s="31">
        <f>SUM(P7:Q7)</f>
        <v>78</v>
      </c>
      <c r="S7" s="22">
        <v>60</v>
      </c>
      <c r="T7" s="22">
        <v>15</v>
      </c>
      <c r="U7" s="31">
        <f>SUM(S7:T7)</f>
        <v>75</v>
      </c>
      <c r="V7" s="31">
        <f t="shared" si="2"/>
        <v>92.7900403225805</v>
      </c>
      <c r="W7" s="19">
        <v>3</v>
      </c>
      <c r="X7" s="19">
        <v>3</v>
      </c>
      <c r="Y7" s="19" t="s">
        <v>39</v>
      </c>
      <c r="Z7" s="19">
        <v>147</v>
      </c>
      <c r="AA7" s="37" t="s">
        <v>40</v>
      </c>
      <c r="AB7" s="37"/>
      <c r="AC7" s="37" t="s">
        <v>45</v>
      </c>
      <c r="AD7" s="38"/>
      <c r="IV7" s="4"/>
      <c r="IW7" s="4"/>
      <c r="IX7" s="4"/>
      <c r="IY7" s="4"/>
      <c r="IZ7" s="4"/>
      <c r="JA7" s="4"/>
    </row>
    <row r="8" customHeight="1" spans="1:261">
      <c r="A8" s="19" t="s">
        <v>35</v>
      </c>
      <c r="B8" s="20" t="s">
        <v>36</v>
      </c>
      <c r="C8" s="20">
        <v>2024</v>
      </c>
      <c r="D8" s="19" t="s">
        <v>37</v>
      </c>
      <c r="E8" s="19">
        <v>2440110095</v>
      </c>
      <c r="F8" s="19" t="s">
        <v>47</v>
      </c>
      <c r="G8" s="21">
        <v>90</v>
      </c>
      <c r="H8" s="22">
        <v>10</v>
      </c>
      <c r="I8" s="22">
        <f t="shared" si="0"/>
        <v>100</v>
      </c>
      <c r="J8" s="23">
        <v>92.74193548</v>
      </c>
      <c r="K8" s="22">
        <v>2.35</v>
      </c>
      <c r="L8" s="23">
        <f>SUM(J8:K8)</f>
        <v>95.09193548</v>
      </c>
      <c r="M8" s="24">
        <v>80.4</v>
      </c>
      <c r="N8" s="24">
        <v>0</v>
      </c>
      <c r="O8" s="24">
        <f t="shared" si="1"/>
        <v>80.4</v>
      </c>
      <c r="P8" s="22">
        <v>60</v>
      </c>
      <c r="Q8" s="22">
        <v>8</v>
      </c>
      <c r="R8" s="31">
        <f>SUM(P8:Q8)</f>
        <v>68</v>
      </c>
      <c r="S8" s="22">
        <v>60</v>
      </c>
      <c r="T8" s="22">
        <v>15</v>
      </c>
      <c r="U8" s="31">
        <f>SUM(S8:T8)</f>
        <v>75</v>
      </c>
      <c r="V8" s="31">
        <f t="shared" si="2"/>
        <v>92.48895161</v>
      </c>
      <c r="W8" s="19">
        <v>4</v>
      </c>
      <c r="X8" s="19">
        <v>1</v>
      </c>
      <c r="Y8" s="19" t="s">
        <v>39</v>
      </c>
      <c r="Z8" s="19">
        <v>147</v>
      </c>
      <c r="AA8" s="37" t="s">
        <v>40</v>
      </c>
      <c r="AB8" s="37"/>
      <c r="AC8" s="37" t="s">
        <v>42</v>
      </c>
      <c r="AD8" s="38"/>
      <c r="CO8" s="4" t="s">
        <v>48</v>
      </c>
      <c r="CP8" s="4" t="s">
        <v>49</v>
      </c>
      <c r="CQ8" s="4" t="s">
        <v>50</v>
      </c>
      <c r="IV8" s="4"/>
      <c r="IW8" s="4"/>
      <c r="IX8" s="4"/>
      <c r="IY8" s="4"/>
      <c r="IZ8" s="4"/>
      <c r="JA8" s="4"/>
    </row>
    <row r="9" customHeight="1" spans="1:261">
      <c r="A9" s="19" t="s">
        <v>35</v>
      </c>
      <c r="B9" s="20" t="s">
        <v>36</v>
      </c>
      <c r="C9" s="20">
        <v>2024</v>
      </c>
      <c r="D9" s="19" t="s">
        <v>43</v>
      </c>
      <c r="E9" s="19">
        <v>2440110113</v>
      </c>
      <c r="F9" s="19" t="s">
        <v>51</v>
      </c>
      <c r="G9" s="21">
        <v>90</v>
      </c>
      <c r="H9" s="22">
        <v>10</v>
      </c>
      <c r="I9" s="22">
        <f t="shared" si="0"/>
        <v>100</v>
      </c>
      <c r="J9" s="23">
        <v>90.8817</v>
      </c>
      <c r="K9" s="22">
        <v>2.84</v>
      </c>
      <c r="L9" s="23">
        <f>J9+K9</f>
        <v>93.7217</v>
      </c>
      <c r="M9" s="24">
        <v>86.125</v>
      </c>
      <c r="N9" s="24">
        <v>0</v>
      </c>
      <c r="O9" s="24">
        <f t="shared" si="1"/>
        <v>86.125</v>
      </c>
      <c r="P9" s="22">
        <v>60</v>
      </c>
      <c r="Q9" s="22">
        <v>5</v>
      </c>
      <c r="R9" s="31">
        <f>P9+Q9</f>
        <v>65</v>
      </c>
      <c r="S9" s="22">
        <v>60</v>
      </c>
      <c r="T9" s="22">
        <v>20</v>
      </c>
      <c r="U9" s="31">
        <f>S9+T9</f>
        <v>80</v>
      </c>
      <c r="V9" s="31">
        <f t="shared" si="2"/>
        <v>91.847525</v>
      </c>
      <c r="W9" s="19">
        <v>5</v>
      </c>
      <c r="X9" s="19">
        <v>6</v>
      </c>
      <c r="Y9" s="19" t="s">
        <v>39</v>
      </c>
      <c r="Z9" s="19">
        <v>147</v>
      </c>
      <c r="AA9" s="37" t="s">
        <v>40</v>
      </c>
      <c r="AB9" s="37"/>
      <c r="AC9" s="37" t="s">
        <v>52</v>
      </c>
      <c r="AD9" s="38"/>
      <c r="CO9" s="4" t="s">
        <v>53</v>
      </c>
      <c r="CP9" s="4" t="s">
        <v>54</v>
      </c>
      <c r="CQ9" s="4" t="s">
        <v>55</v>
      </c>
      <c r="IV9" s="4"/>
      <c r="IW9" s="4"/>
      <c r="IX9" s="4"/>
      <c r="IY9" s="4"/>
      <c r="IZ9" s="4"/>
      <c r="JA9" s="4"/>
    </row>
    <row r="10" customHeight="1" spans="1:261">
      <c r="A10" s="19" t="s">
        <v>35</v>
      </c>
      <c r="B10" s="20" t="s">
        <v>36</v>
      </c>
      <c r="C10" s="20">
        <v>2024</v>
      </c>
      <c r="D10" s="19" t="s">
        <v>56</v>
      </c>
      <c r="E10" s="19">
        <v>2332110378</v>
      </c>
      <c r="F10" s="19" t="s">
        <v>57</v>
      </c>
      <c r="G10" s="21">
        <v>90</v>
      </c>
      <c r="H10" s="22">
        <v>10</v>
      </c>
      <c r="I10" s="22">
        <f t="shared" si="0"/>
        <v>100</v>
      </c>
      <c r="J10" s="23">
        <v>87.828</v>
      </c>
      <c r="K10" s="22">
        <v>5</v>
      </c>
      <c r="L10" s="23">
        <f>J10+K10</f>
        <v>92.828</v>
      </c>
      <c r="M10" s="24">
        <v>87.675</v>
      </c>
      <c r="N10" s="24">
        <v>1</v>
      </c>
      <c r="O10" s="24">
        <f t="shared" si="1"/>
        <v>88.675</v>
      </c>
      <c r="P10" s="22">
        <v>60</v>
      </c>
      <c r="Q10" s="22">
        <v>2</v>
      </c>
      <c r="R10" s="31">
        <f>P10+Q10</f>
        <v>62</v>
      </c>
      <c r="S10" s="22">
        <v>60</v>
      </c>
      <c r="T10" s="22">
        <v>15</v>
      </c>
      <c r="U10" s="31">
        <f>S10+T10</f>
        <v>75</v>
      </c>
      <c r="V10" s="31">
        <f t="shared" si="2"/>
        <v>90.90475</v>
      </c>
      <c r="W10" s="19">
        <v>6</v>
      </c>
      <c r="X10" s="19">
        <v>20</v>
      </c>
      <c r="Y10" s="19" t="s">
        <v>39</v>
      </c>
      <c r="Z10" s="19">
        <v>147</v>
      </c>
      <c r="AA10" s="37" t="s">
        <v>40</v>
      </c>
      <c r="AB10" s="37"/>
      <c r="AC10" s="37"/>
      <c r="AD10" s="38"/>
      <c r="CO10" s="4" t="s">
        <v>58</v>
      </c>
      <c r="CP10" s="4" t="s">
        <v>59</v>
      </c>
      <c r="CQ10" s="4" t="s">
        <v>60</v>
      </c>
      <c r="IV10" s="4"/>
      <c r="IW10" s="4"/>
      <c r="IX10" s="4"/>
      <c r="IY10" s="4"/>
      <c r="IZ10" s="4"/>
      <c r="JA10" s="4"/>
    </row>
    <row r="11" customHeight="1" spans="1:261">
      <c r="A11" s="19" t="s">
        <v>35</v>
      </c>
      <c r="B11" s="20" t="s">
        <v>36</v>
      </c>
      <c r="C11" s="20">
        <v>2024</v>
      </c>
      <c r="D11" s="19" t="s">
        <v>37</v>
      </c>
      <c r="E11" s="19">
        <v>2440110085</v>
      </c>
      <c r="F11" s="19" t="s">
        <v>61</v>
      </c>
      <c r="G11" s="21">
        <v>90</v>
      </c>
      <c r="H11" s="22">
        <v>10</v>
      </c>
      <c r="I11" s="22">
        <f t="shared" si="0"/>
        <v>100</v>
      </c>
      <c r="J11" s="23">
        <v>90.322581</v>
      </c>
      <c r="K11" s="22">
        <v>1.2</v>
      </c>
      <c r="L11" s="23">
        <f>SUM(J11:K11)</f>
        <v>91.522581</v>
      </c>
      <c r="M11" s="24">
        <v>81.75</v>
      </c>
      <c r="N11" s="24">
        <v>1</v>
      </c>
      <c r="O11" s="24">
        <f t="shared" si="1"/>
        <v>82.75</v>
      </c>
      <c r="P11" s="22">
        <v>60</v>
      </c>
      <c r="Q11" s="22">
        <v>16</v>
      </c>
      <c r="R11" s="31">
        <f>SUM(P11:Q11)</f>
        <v>76</v>
      </c>
      <c r="S11" s="22">
        <v>60</v>
      </c>
      <c r="T11" s="22">
        <v>15</v>
      </c>
      <c r="U11" s="31">
        <f>SUM(S11:T11)</f>
        <v>75</v>
      </c>
      <c r="V11" s="31">
        <f t="shared" si="2"/>
        <v>90.32943575</v>
      </c>
      <c r="W11" s="19">
        <v>7</v>
      </c>
      <c r="X11" s="19">
        <v>7</v>
      </c>
      <c r="Y11" s="19" t="s">
        <v>39</v>
      </c>
      <c r="Z11" s="19">
        <v>147</v>
      </c>
      <c r="AA11" s="37" t="s">
        <v>40</v>
      </c>
      <c r="AB11" s="37"/>
      <c r="AC11" s="37" t="s">
        <v>45</v>
      </c>
      <c r="AD11" s="38"/>
      <c r="CO11" s="4" t="s">
        <v>62</v>
      </c>
      <c r="CQ11" s="4" t="s">
        <v>41</v>
      </c>
      <c r="IV11" s="4"/>
      <c r="IW11" s="4"/>
      <c r="IX11" s="4"/>
      <c r="IY11" s="4"/>
      <c r="IZ11" s="4"/>
      <c r="JA11" s="4"/>
    </row>
    <row r="12" customHeight="1" spans="1:261">
      <c r="A12" s="19" t="s">
        <v>35</v>
      </c>
      <c r="B12" s="20" t="s">
        <v>36</v>
      </c>
      <c r="C12" s="20">
        <v>2024</v>
      </c>
      <c r="D12" s="19" t="s">
        <v>43</v>
      </c>
      <c r="E12" s="19">
        <v>2440110119</v>
      </c>
      <c r="F12" s="19" t="s">
        <v>63</v>
      </c>
      <c r="G12" s="21">
        <v>90</v>
      </c>
      <c r="H12" s="22">
        <v>10</v>
      </c>
      <c r="I12" s="22">
        <f t="shared" si="0"/>
        <v>100</v>
      </c>
      <c r="J12" s="23">
        <v>89.8925</v>
      </c>
      <c r="K12" s="22">
        <v>1.14</v>
      </c>
      <c r="L12" s="23">
        <f>J12+K12</f>
        <v>91.0325</v>
      </c>
      <c r="M12" s="24">
        <v>93.45</v>
      </c>
      <c r="N12" s="24">
        <v>0</v>
      </c>
      <c r="O12" s="24">
        <f t="shared" si="1"/>
        <v>93.45</v>
      </c>
      <c r="P12" s="22">
        <v>60</v>
      </c>
      <c r="Q12" s="22">
        <v>5</v>
      </c>
      <c r="R12" s="31">
        <f>P12+Q12</f>
        <v>65</v>
      </c>
      <c r="S12" s="22">
        <v>60</v>
      </c>
      <c r="T12" s="22">
        <v>20</v>
      </c>
      <c r="U12" s="31">
        <f>S12+T12</f>
        <v>80</v>
      </c>
      <c r="V12" s="31">
        <f t="shared" si="2"/>
        <v>90.196875</v>
      </c>
      <c r="W12" s="19">
        <v>8</v>
      </c>
      <c r="X12" s="19">
        <v>9</v>
      </c>
      <c r="Y12" s="19" t="s">
        <v>39</v>
      </c>
      <c r="Z12" s="19">
        <v>147</v>
      </c>
      <c r="AA12" s="37" t="s">
        <v>64</v>
      </c>
      <c r="AB12" s="37"/>
      <c r="AC12" s="37" t="s">
        <v>52</v>
      </c>
      <c r="AD12" s="38"/>
      <c r="IV12" s="4"/>
      <c r="IW12" s="4"/>
      <c r="IX12" s="4"/>
      <c r="IY12" s="4"/>
      <c r="IZ12" s="4"/>
      <c r="JA12" s="4"/>
    </row>
    <row r="13" customHeight="1" spans="1:261">
      <c r="A13" s="19" t="s">
        <v>35</v>
      </c>
      <c r="B13" s="20" t="s">
        <v>36</v>
      </c>
      <c r="C13" s="20">
        <v>2024</v>
      </c>
      <c r="D13" s="19" t="s">
        <v>43</v>
      </c>
      <c r="E13" s="19" t="s">
        <v>65</v>
      </c>
      <c r="F13" s="19" t="s">
        <v>66</v>
      </c>
      <c r="G13" s="21">
        <v>90</v>
      </c>
      <c r="H13" s="22">
        <v>6.5</v>
      </c>
      <c r="I13" s="22">
        <f t="shared" si="0"/>
        <v>96.5</v>
      </c>
      <c r="J13" s="23">
        <v>90.2043</v>
      </c>
      <c r="K13" s="22">
        <v>2.5</v>
      </c>
      <c r="L13" s="23">
        <f>J13+K13</f>
        <v>92.7043</v>
      </c>
      <c r="M13" s="24">
        <v>81.3</v>
      </c>
      <c r="N13" s="24">
        <v>0</v>
      </c>
      <c r="O13" s="24">
        <f t="shared" si="1"/>
        <v>81.3</v>
      </c>
      <c r="P13" s="22">
        <v>60</v>
      </c>
      <c r="Q13" s="22">
        <v>5</v>
      </c>
      <c r="R13" s="31">
        <f>P13+Q13</f>
        <v>65</v>
      </c>
      <c r="S13" s="22">
        <v>60</v>
      </c>
      <c r="T13" s="22">
        <v>9.5</v>
      </c>
      <c r="U13" s="31">
        <f>S13+T13</f>
        <v>69.5</v>
      </c>
      <c r="V13" s="31">
        <f t="shared" si="2"/>
        <v>89.968225</v>
      </c>
      <c r="W13" s="19">
        <v>9</v>
      </c>
      <c r="X13" s="19">
        <v>8</v>
      </c>
      <c r="Y13" s="19" t="s">
        <v>39</v>
      </c>
      <c r="Z13" s="19">
        <v>147</v>
      </c>
      <c r="AA13" s="37" t="s">
        <v>64</v>
      </c>
      <c r="AB13" s="37"/>
      <c r="AC13" s="37" t="s">
        <v>45</v>
      </c>
      <c r="AD13" s="38"/>
      <c r="IV13" s="4"/>
      <c r="IW13" s="4"/>
      <c r="IX13" s="4"/>
      <c r="IY13" s="4"/>
      <c r="IZ13" s="4"/>
      <c r="JA13" s="4"/>
    </row>
    <row r="14" customHeight="1" spans="1:261">
      <c r="A14" s="19" t="s">
        <v>35</v>
      </c>
      <c r="B14" s="20" t="s">
        <v>36</v>
      </c>
      <c r="C14" s="20">
        <v>2024</v>
      </c>
      <c r="D14" s="19" t="s">
        <v>37</v>
      </c>
      <c r="E14" s="19">
        <v>2440110086</v>
      </c>
      <c r="F14" s="19" t="s">
        <v>67</v>
      </c>
      <c r="G14" s="21">
        <v>90</v>
      </c>
      <c r="H14" s="22">
        <v>10</v>
      </c>
      <c r="I14" s="22">
        <f t="shared" si="0"/>
        <v>100</v>
      </c>
      <c r="J14" s="23">
        <v>89.462366</v>
      </c>
      <c r="K14" s="22">
        <v>1.2</v>
      </c>
      <c r="L14" s="23">
        <f>SUM(J14:K14)</f>
        <v>90.662366</v>
      </c>
      <c r="M14" s="24">
        <v>82.475</v>
      </c>
      <c r="N14" s="24">
        <v>1</v>
      </c>
      <c r="O14" s="24">
        <f t="shared" si="1"/>
        <v>83.475</v>
      </c>
      <c r="P14" s="22">
        <v>60</v>
      </c>
      <c r="Q14" s="22">
        <v>15</v>
      </c>
      <c r="R14" s="31">
        <f>SUM(P14:Q14)</f>
        <v>75</v>
      </c>
      <c r="S14" s="22">
        <v>60</v>
      </c>
      <c r="T14" s="22">
        <v>20</v>
      </c>
      <c r="U14" s="31">
        <f>SUM(S14:T14)</f>
        <v>80</v>
      </c>
      <c r="V14" s="31">
        <f t="shared" si="2"/>
        <v>89.9205245</v>
      </c>
      <c r="W14" s="19">
        <v>10</v>
      </c>
      <c r="X14" s="19">
        <v>12</v>
      </c>
      <c r="Y14" s="19" t="s">
        <v>39</v>
      </c>
      <c r="Z14" s="19">
        <v>147</v>
      </c>
      <c r="AA14" s="37" t="s">
        <v>64</v>
      </c>
      <c r="AB14" s="37"/>
      <c r="AC14" s="37" t="s">
        <v>45</v>
      </c>
      <c r="AD14" s="38"/>
      <c r="CO14" s="4" t="s">
        <v>68</v>
      </c>
      <c r="IV14" s="4"/>
      <c r="IW14" s="4"/>
      <c r="IX14" s="4"/>
      <c r="IY14" s="4"/>
      <c r="IZ14" s="4"/>
      <c r="JA14" s="4"/>
    </row>
    <row r="15" customHeight="1" spans="1:261">
      <c r="A15" s="19" t="s">
        <v>35</v>
      </c>
      <c r="B15" s="20" t="s">
        <v>36</v>
      </c>
      <c r="C15" s="20">
        <v>2024</v>
      </c>
      <c r="D15" s="19" t="s">
        <v>43</v>
      </c>
      <c r="E15" s="19" t="s">
        <v>69</v>
      </c>
      <c r="F15" s="19" t="s">
        <v>70</v>
      </c>
      <c r="G15" s="21">
        <v>90</v>
      </c>
      <c r="H15" s="22">
        <v>1</v>
      </c>
      <c r="I15" s="22">
        <f t="shared" si="0"/>
        <v>91</v>
      </c>
      <c r="J15" s="23">
        <v>91.3646</v>
      </c>
      <c r="K15" s="22">
        <v>1.2</v>
      </c>
      <c r="L15" s="23">
        <f t="shared" ref="L15:L20" si="3">J15+K15</f>
        <v>92.5646</v>
      </c>
      <c r="M15" s="24">
        <v>88.15</v>
      </c>
      <c r="N15" s="24">
        <v>0</v>
      </c>
      <c r="O15" s="24">
        <f t="shared" si="1"/>
        <v>88.15</v>
      </c>
      <c r="P15" s="22">
        <v>60</v>
      </c>
      <c r="Q15" s="22">
        <v>0</v>
      </c>
      <c r="R15" s="31">
        <f t="shared" ref="R15:R20" si="4">P15+Q15</f>
        <v>60</v>
      </c>
      <c r="S15" s="22">
        <v>60</v>
      </c>
      <c r="T15" s="22">
        <v>15</v>
      </c>
      <c r="U15" s="31">
        <f t="shared" ref="U15:U20" si="5">S15+T15</f>
        <v>75</v>
      </c>
      <c r="V15" s="31">
        <f t="shared" si="2"/>
        <v>89.68095</v>
      </c>
      <c r="W15" s="19">
        <v>11</v>
      </c>
      <c r="X15" s="19">
        <v>5</v>
      </c>
      <c r="Y15" s="19" t="s">
        <v>39</v>
      </c>
      <c r="Z15" s="19">
        <v>147</v>
      </c>
      <c r="AA15" s="37" t="s">
        <v>64</v>
      </c>
      <c r="AB15" s="37"/>
      <c r="AC15" s="37" t="s">
        <v>45</v>
      </c>
      <c r="AD15" s="38"/>
      <c r="CO15" s="4" t="s">
        <v>71</v>
      </c>
      <c r="IV15" s="4"/>
      <c r="IW15" s="4"/>
      <c r="IX15" s="4"/>
      <c r="IY15" s="4"/>
      <c r="IZ15" s="4"/>
      <c r="JA15" s="4"/>
    </row>
    <row r="16" customHeight="1" spans="1:261">
      <c r="A16" s="19" t="s">
        <v>35</v>
      </c>
      <c r="B16" s="20" t="s">
        <v>36</v>
      </c>
      <c r="C16" s="20">
        <v>2024</v>
      </c>
      <c r="D16" s="19" t="s">
        <v>72</v>
      </c>
      <c r="E16" s="19" t="s">
        <v>73</v>
      </c>
      <c r="F16" s="19" t="s">
        <v>74</v>
      </c>
      <c r="G16" s="21">
        <f>90</f>
        <v>90</v>
      </c>
      <c r="H16" s="22">
        <v>10</v>
      </c>
      <c r="I16" s="22">
        <f t="shared" si="0"/>
        <v>100</v>
      </c>
      <c r="J16" s="23">
        <v>89.47311828</v>
      </c>
      <c r="K16" s="22">
        <v>0.07</v>
      </c>
      <c r="L16" s="23">
        <f t="shared" si="3"/>
        <v>89.54311828</v>
      </c>
      <c r="M16" s="24">
        <v>83.85</v>
      </c>
      <c r="N16" s="24">
        <v>0</v>
      </c>
      <c r="O16" s="24">
        <v>83.85</v>
      </c>
      <c r="P16" s="22">
        <f>60</f>
        <v>60</v>
      </c>
      <c r="Q16" s="22">
        <v>17</v>
      </c>
      <c r="R16" s="31">
        <f t="shared" si="4"/>
        <v>77</v>
      </c>
      <c r="S16" s="22">
        <f>60</f>
        <v>60</v>
      </c>
      <c r="T16" s="22">
        <v>15</v>
      </c>
      <c r="U16" s="31">
        <f t="shared" si="5"/>
        <v>75</v>
      </c>
      <c r="V16" s="31">
        <f t="shared" si="2"/>
        <v>88.94983871</v>
      </c>
      <c r="W16" s="19">
        <v>12</v>
      </c>
      <c r="X16" s="19">
        <v>11</v>
      </c>
      <c r="Y16" s="19" t="s">
        <v>39</v>
      </c>
      <c r="Z16" s="19">
        <v>147</v>
      </c>
      <c r="AA16" s="37" t="s">
        <v>64</v>
      </c>
      <c r="AB16" s="37"/>
      <c r="AC16" s="37" t="s">
        <v>52</v>
      </c>
      <c r="AD16" s="38"/>
      <c r="IV16" s="4"/>
      <c r="IW16" s="4"/>
      <c r="IX16" s="4"/>
      <c r="IY16" s="4"/>
      <c r="IZ16" s="4"/>
      <c r="JA16" s="4"/>
    </row>
    <row r="17" customHeight="1" spans="1:261">
      <c r="A17" s="19" t="s">
        <v>35</v>
      </c>
      <c r="B17" s="20" t="s">
        <v>36</v>
      </c>
      <c r="C17" s="20">
        <v>2024</v>
      </c>
      <c r="D17" s="19" t="s">
        <v>56</v>
      </c>
      <c r="E17" s="19">
        <v>2440110177</v>
      </c>
      <c r="F17" s="19" t="s">
        <v>75</v>
      </c>
      <c r="G17" s="21">
        <v>90</v>
      </c>
      <c r="H17" s="22">
        <v>3.7</v>
      </c>
      <c r="I17" s="22">
        <f t="shared" si="0"/>
        <v>93.7</v>
      </c>
      <c r="J17" s="23">
        <v>89.8495</v>
      </c>
      <c r="K17" s="22">
        <v>1</v>
      </c>
      <c r="L17" s="23">
        <f t="shared" si="3"/>
        <v>90.8495</v>
      </c>
      <c r="M17" s="24">
        <v>78.9</v>
      </c>
      <c r="N17" s="24">
        <v>0</v>
      </c>
      <c r="O17" s="24">
        <f>M17+N17</f>
        <v>78.9</v>
      </c>
      <c r="P17" s="22">
        <v>60</v>
      </c>
      <c r="Q17" s="22">
        <v>13</v>
      </c>
      <c r="R17" s="31">
        <f t="shared" si="4"/>
        <v>73</v>
      </c>
      <c r="S17" s="22">
        <v>60</v>
      </c>
      <c r="T17" s="22">
        <v>12</v>
      </c>
      <c r="U17" s="31">
        <f t="shared" si="5"/>
        <v>72</v>
      </c>
      <c r="V17" s="31">
        <f t="shared" si="2"/>
        <v>88.702125</v>
      </c>
      <c r="W17" s="19">
        <v>13</v>
      </c>
      <c r="X17" s="19">
        <v>10</v>
      </c>
      <c r="Y17" s="19" t="s">
        <v>39</v>
      </c>
      <c r="Z17" s="19">
        <v>147</v>
      </c>
      <c r="AA17" s="37" t="s">
        <v>64</v>
      </c>
      <c r="AB17" s="37"/>
      <c r="AC17" s="37" t="s">
        <v>45</v>
      </c>
      <c r="AD17" s="38"/>
      <c r="IV17" s="4"/>
      <c r="IW17" s="4"/>
      <c r="IX17" s="4"/>
      <c r="IY17" s="4"/>
      <c r="IZ17" s="4"/>
      <c r="JA17" s="4"/>
    </row>
    <row r="18" customHeight="1" spans="1:261">
      <c r="A18" s="19" t="s">
        <v>35</v>
      </c>
      <c r="B18" s="20" t="s">
        <v>36</v>
      </c>
      <c r="C18" s="20">
        <v>2024</v>
      </c>
      <c r="D18" s="19" t="s">
        <v>43</v>
      </c>
      <c r="E18" s="19" t="s">
        <v>76</v>
      </c>
      <c r="F18" s="19" t="s">
        <v>77</v>
      </c>
      <c r="G18" s="21">
        <v>90</v>
      </c>
      <c r="H18" s="22">
        <v>4.1</v>
      </c>
      <c r="I18" s="22">
        <f t="shared" si="0"/>
        <v>94.1</v>
      </c>
      <c r="J18" s="23">
        <v>89.3226</v>
      </c>
      <c r="K18" s="22">
        <v>1.49</v>
      </c>
      <c r="L18" s="23">
        <f t="shared" si="3"/>
        <v>90.8126</v>
      </c>
      <c r="M18" s="24">
        <v>80.1</v>
      </c>
      <c r="N18" s="24">
        <v>0</v>
      </c>
      <c r="O18" s="24">
        <f>M18+N18</f>
        <v>80.1</v>
      </c>
      <c r="P18" s="22">
        <v>60</v>
      </c>
      <c r="Q18" s="22">
        <v>5</v>
      </c>
      <c r="R18" s="31">
        <f t="shared" si="4"/>
        <v>65</v>
      </c>
      <c r="S18" s="22">
        <v>60</v>
      </c>
      <c r="T18" s="22">
        <v>15</v>
      </c>
      <c r="U18" s="31">
        <f t="shared" si="5"/>
        <v>75</v>
      </c>
      <c r="V18" s="32">
        <f t="shared" si="2"/>
        <v>88.52445</v>
      </c>
      <c r="W18" s="19">
        <v>14</v>
      </c>
      <c r="X18" s="19">
        <v>13</v>
      </c>
      <c r="Y18" s="19" t="s">
        <v>39</v>
      </c>
      <c r="Z18" s="19">
        <v>147</v>
      </c>
      <c r="AA18" s="37" t="s">
        <v>64</v>
      </c>
      <c r="AB18" s="37"/>
      <c r="AC18" s="37" t="s">
        <v>45</v>
      </c>
      <c r="AD18" s="38"/>
      <c r="IV18" s="4"/>
      <c r="IW18" s="4"/>
      <c r="IX18" s="4"/>
      <c r="IY18" s="4"/>
      <c r="IZ18" s="4"/>
      <c r="JA18" s="4"/>
    </row>
    <row r="19" customHeight="1" spans="1:261">
      <c r="A19" s="19" t="s">
        <v>35</v>
      </c>
      <c r="B19" s="20" t="s">
        <v>36</v>
      </c>
      <c r="C19" s="20">
        <v>2024</v>
      </c>
      <c r="D19" s="19" t="s">
        <v>72</v>
      </c>
      <c r="E19" s="19" t="s">
        <v>78</v>
      </c>
      <c r="F19" s="19" t="s">
        <v>79</v>
      </c>
      <c r="G19" s="21">
        <f>90</f>
        <v>90</v>
      </c>
      <c r="H19" s="22">
        <v>6.9</v>
      </c>
      <c r="I19" s="22">
        <f t="shared" si="0"/>
        <v>96.9</v>
      </c>
      <c r="J19" s="23">
        <v>89.10752688</v>
      </c>
      <c r="K19" s="22">
        <v>1</v>
      </c>
      <c r="L19" s="23">
        <f t="shared" si="3"/>
        <v>90.10752688</v>
      </c>
      <c r="M19" s="24">
        <v>82.05</v>
      </c>
      <c r="N19" s="24">
        <v>0</v>
      </c>
      <c r="O19" s="24">
        <v>82.05</v>
      </c>
      <c r="P19" s="22">
        <f>60</f>
        <v>60</v>
      </c>
      <c r="Q19" s="22">
        <v>7</v>
      </c>
      <c r="R19" s="31">
        <f t="shared" si="4"/>
        <v>67</v>
      </c>
      <c r="S19" s="22">
        <f>60</f>
        <v>60</v>
      </c>
      <c r="T19" s="22">
        <v>15</v>
      </c>
      <c r="U19" s="31">
        <f t="shared" si="5"/>
        <v>75</v>
      </c>
      <c r="V19" s="31">
        <f t="shared" si="2"/>
        <v>88.47314516</v>
      </c>
      <c r="W19" s="19">
        <v>15</v>
      </c>
      <c r="X19" s="19">
        <v>16</v>
      </c>
      <c r="Y19" s="19" t="s">
        <v>39</v>
      </c>
      <c r="Z19" s="19">
        <v>147</v>
      </c>
      <c r="AA19" s="37" t="s">
        <v>64</v>
      </c>
      <c r="AB19" s="37"/>
      <c r="AC19" s="37"/>
      <c r="AD19" s="38"/>
      <c r="IV19" s="4"/>
      <c r="IW19" s="4"/>
      <c r="IX19" s="4"/>
      <c r="IY19" s="4"/>
      <c r="IZ19" s="4"/>
      <c r="JA19" s="4"/>
    </row>
    <row r="20" customHeight="1" spans="1:261">
      <c r="A20" s="19" t="s">
        <v>35</v>
      </c>
      <c r="B20" s="20" t="s">
        <v>36</v>
      </c>
      <c r="C20" s="20">
        <v>2024</v>
      </c>
      <c r="D20" s="19" t="s">
        <v>72</v>
      </c>
      <c r="E20" s="19" t="s">
        <v>80</v>
      </c>
      <c r="F20" s="19" t="s">
        <v>81</v>
      </c>
      <c r="G20" s="21">
        <f>90</f>
        <v>90</v>
      </c>
      <c r="H20" s="22">
        <v>6.4</v>
      </c>
      <c r="I20" s="22">
        <f t="shared" si="0"/>
        <v>96.4</v>
      </c>
      <c r="J20" s="23">
        <v>89.24731183</v>
      </c>
      <c r="K20" s="22">
        <v>1</v>
      </c>
      <c r="L20" s="23">
        <f t="shared" si="3"/>
        <v>90.24731183</v>
      </c>
      <c r="M20" s="24">
        <v>81.175</v>
      </c>
      <c r="N20" s="24">
        <v>0</v>
      </c>
      <c r="O20" s="24">
        <v>81.175</v>
      </c>
      <c r="P20" s="22">
        <f>60</f>
        <v>60</v>
      </c>
      <c r="Q20" s="22">
        <v>5</v>
      </c>
      <c r="R20" s="31">
        <f t="shared" si="4"/>
        <v>65</v>
      </c>
      <c r="S20" s="22">
        <f>60</f>
        <v>60</v>
      </c>
      <c r="T20" s="22">
        <v>15</v>
      </c>
      <c r="U20" s="31">
        <f t="shared" si="5"/>
        <v>75</v>
      </c>
      <c r="V20" s="31">
        <f t="shared" si="2"/>
        <v>88.3842338725</v>
      </c>
      <c r="W20" s="19">
        <v>16</v>
      </c>
      <c r="X20" s="19">
        <v>15</v>
      </c>
      <c r="Y20" s="19" t="s">
        <v>39</v>
      </c>
      <c r="Z20" s="19">
        <v>147</v>
      </c>
      <c r="AA20" s="37" t="s">
        <v>64</v>
      </c>
      <c r="AB20" s="37"/>
      <c r="AC20" s="37"/>
      <c r="AD20" s="38"/>
      <c r="IV20" s="4"/>
      <c r="IW20" s="4"/>
      <c r="IX20" s="4"/>
      <c r="IY20" s="4"/>
      <c r="IZ20" s="4"/>
      <c r="JA20" s="4"/>
    </row>
    <row r="21" customHeight="1" spans="1:261">
      <c r="A21" s="19" t="s">
        <v>35</v>
      </c>
      <c r="B21" s="20" t="s">
        <v>36</v>
      </c>
      <c r="C21" s="20">
        <v>2024</v>
      </c>
      <c r="D21" s="19" t="s">
        <v>37</v>
      </c>
      <c r="E21" s="19">
        <v>2440110091</v>
      </c>
      <c r="F21" s="19" t="s">
        <v>82</v>
      </c>
      <c r="G21" s="21">
        <v>90</v>
      </c>
      <c r="H21" s="22">
        <v>2.7</v>
      </c>
      <c r="I21" s="22">
        <f t="shared" si="0"/>
        <v>92.7</v>
      </c>
      <c r="J21" s="23">
        <v>88.88172</v>
      </c>
      <c r="K21" s="22">
        <v>1</v>
      </c>
      <c r="L21" s="23">
        <f>SUM(J21:K21)</f>
        <v>89.88172</v>
      </c>
      <c r="M21" s="24">
        <v>81.75</v>
      </c>
      <c r="N21" s="24">
        <v>0</v>
      </c>
      <c r="O21" s="24">
        <f>M21+N21</f>
        <v>81.75</v>
      </c>
      <c r="P21" s="22">
        <v>60</v>
      </c>
      <c r="Q21" s="22">
        <v>10</v>
      </c>
      <c r="R21" s="31">
        <f>SUM(P21:Q21)</f>
        <v>70</v>
      </c>
      <c r="S21" s="22">
        <v>60</v>
      </c>
      <c r="T21" s="22">
        <v>20</v>
      </c>
      <c r="U21" s="31">
        <f>SUM(S21:T21)</f>
        <v>80</v>
      </c>
      <c r="V21" s="31">
        <f t="shared" si="2"/>
        <v>88.26879</v>
      </c>
      <c r="W21" s="19">
        <v>17</v>
      </c>
      <c r="X21" s="19">
        <v>18</v>
      </c>
      <c r="Y21" s="19" t="s">
        <v>39</v>
      </c>
      <c r="Z21" s="19">
        <v>147</v>
      </c>
      <c r="AA21" s="37" t="s">
        <v>64</v>
      </c>
      <c r="AB21" s="37"/>
      <c r="AC21" s="37"/>
      <c r="AD21" s="38"/>
      <c r="IV21" s="4"/>
      <c r="IW21" s="4"/>
      <c r="IX21" s="4"/>
      <c r="IY21" s="4"/>
      <c r="IZ21" s="4"/>
      <c r="JA21" s="4"/>
    </row>
    <row r="22" customHeight="1" spans="1:261">
      <c r="A22" s="19" t="s">
        <v>35</v>
      </c>
      <c r="B22" s="20" t="s">
        <v>36</v>
      </c>
      <c r="C22" s="20">
        <v>2024</v>
      </c>
      <c r="D22" s="19" t="s">
        <v>37</v>
      </c>
      <c r="E22" s="19">
        <v>2440110083</v>
      </c>
      <c r="F22" s="19" t="s">
        <v>83</v>
      </c>
      <c r="G22" s="21">
        <v>90</v>
      </c>
      <c r="H22" s="22">
        <v>8.9</v>
      </c>
      <c r="I22" s="22">
        <f t="shared" si="0"/>
        <v>98.9</v>
      </c>
      <c r="J22" s="23">
        <v>85.978495</v>
      </c>
      <c r="K22" s="22">
        <v>2.5</v>
      </c>
      <c r="L22" s="23">
        <f>SUM(J22:K22)</f>
        <v>88.478495</v>
      </c>
      <c r="M22" s="24">
        <v>85.9</v>
      </c>
      <c r="N22" s="24">
        <v>2</v>
      </c>
      <c r="O22" s="24">
        <f>M22+N22</f>
        <v>87.9</v>
      </c>
      <c r="P22" s="22">
        <v>60</v>
      </c>
      <c r="Q22" s="22">
        <v>17</v>
      </c>
      <c r="R22" s="31">
        <f>SUM(P22:Q22)</f>
        <v>77</v>
      </c>
      <c r="S22" s="22">
        <v>60</v>
      </c>
      <c r="T22" s="22">
        <v>15</v>
      </c>
      <c r="U22" s="31">
        <f>SUM(S22:T22)</f>
        <v>75</v>
      </c>
      <c r="V22" s="31">
        <f t="shared" si="2"/>
        <v>88.24387125</v>
      </c>
      <c r="W22" s="19">
        <v>18</v>
      </c>
      <c r="X22" s="19">
        <v>33</v>
      </c>
      <c r="Y22" s="19" t="s">
        <v>39</v>
      </c>
      <c r="Z22" s="19">
        <v>147</v>
      </c>
      <c r="AA22" s="37" t="s">
        <v>64</v>
      </c>
      <c r="AB22" s="37"/>
      <c r="AC22" s="37"/>
      <c r="AD22" s="38"/>
      <c r="IV22" s="4"/>
      <c r="IW22" s="4"/>
      <c r="IX22" s="4"/>
      <c r="IY22" s="4"/>
      <c r="IZ22" s="4"/>
      <c r="JA22" s="4"/>
    </row>
    <row r="23" customHeight="1" spans="1:261">
      <c r="A23" s="19" t="s">
        <v>35</v>
      </c>
      <c r="B23" s="20" t="s">
        <v>36</v>
      </c>
      <c r="C23" s="20">
        <v>2024</v>
      </c>
      <c r="D23" s="19" t="s">
        <v>56</v>
      </c>
      <c r="E23" s="19">
        <v>2440110183</v>
      </c>
      <c r="F23" s="19" t="s">
        <v>84</v>
      </c>
      <c r="G23" s="21">
        <v>90</v>
      </c>
      <c r="H23" s="22">
        <v>2.5</v>
      </c>
      <c r="I23" s="22">
        <f t="shared" si="0"/>
        <v>92.5</v>
      </c>
      <c r="J23" s="23">
        <v>89.043</v>
      </c>
      <c r="K23" s="22">
        <v>1</v>
      </c>
      <c r="L23" s="23">
        <f>J23+K23</f>
        <v>90.043</v>
      </c>
      <c r="M23" s="24">
        <v>83.8</v>
      </c>
      <c r="N23" s="24">
        <v>0</v>
      </c>
      <c r="O23" s="24">
        <f>M23+N23</f>
        <v>83.8</v>
      </c>
      <c r="P23" s="22">
        <v>60</v>
      </c>
      <c r="Q23" s="22">
        <v>10</v>
      </c>
      <c r="R23" s="31">
        <f>P23+Q23</f>
        <v>70</v>
      </c>
      <c r="S23" s="22">
        <v>60</v>
      </c>
      <c r="T23" s="22">
        <v>15</v>
      </c>
      <c r="U23" s="31">
        <f>S23+T23</f>
        <v>75</v>
      </c>
      <c r="V23" s="31">
        <f t="shared" si="2"/>
        <v>88.22225</v>
      </c>
      <c r="W23" s="19">
        <v>19</v>
      </c>
      <c r="X23" s="19">
        <v>17</v>
      </c>
      <c r="Y23" s="19" t="s">
        <v>39</v>
      </c>
      <c r="Z23" s="19">
        <v>147</v>
      </c>
      <c r="AA23" s="37" t="s">
        <v>64</v>
      </c>
      <c r="AB23" s="37"/>
      <c r="AC23" s="37"/>
      <c r="AD23" s="38"/>
      <c r="IV23" s="4"/>
      <c r="IW23" s="4"/>
      <c r="IX23" s="4"/>
      <c r="IY23" s="4"/>
      <c r="IZ23" s="4"/>
      <c r="JA23" s="4"/>
    </row>
    <row r="24" customHeight="1" spans="1:261">
      <c r="A24" s="19" t="s">
        <v>35</v>
      </c>
      <c r="B24" s="20" t="s">
        <v>36</v>
      </c>
      <c r="C24" s="20">
        <v>2024</v>
      </c>
      <c r="D24" s="19" t="s">
        <v>72</v>
      </c>
      <c r="E24" s="19" t="s">
        <v>85</v>
      </c>
      <c r="F24" s="19" t="s">
        <v>86</v>
      </c>
      <c r="G24" s="21">
        <f>90</f>
        <v>90</v>
      </c>
      <c r="H24" s="22">
        <v>9.7</v>
      </c>
      <c r="I24" s="22">
        <f t="shared" si="0"/>
        <v>99.7</v>
      </c>
      <c r="J24" s="23">
        <v>86.752808988764</v>
      </c>
      <c r="K24" s="22">
        <v>1.7</v>
      </c>
      <c r="L24" s="23">
        <f>J24+K24</f>
        <v>88.452808988764</v>
      </c>
      <c r="M24" s="24">
        <v>78.3</v>
      </c>
      <c r="N24" s="24">
        <v>0</v>
      </c>
      <c r="O24" s="24">
        <v>78.3</v>
      </c>
      <c r="P24" s="22">
        <f>60</f>
        <v>60</v>
      </c>
      <c r="Q24" s="22">
        <v>10</v>
      </c>
      <c r="R24" s="31">
        <f>P24+Q24</f>
        <v>70</v>
      </c>
      <c r="S24" s="22">
        <f>60</f>
        <v>60</v>
      </c>
      <c r="T24" s="22">
        <v>15</v>
      </c>
      <c r="U24" s="31">
        <f>S24+T24</f>
        <v>75</v>
      </c>
      <c r="V24" s="31">
        <f t="shared" si="2"/>
        <v>87.474606741573</v>
      </c>
      <c r="W24" s="19">
        <v>20</v>
      </c>
      <c r="X24" s="19">
        <v>26</v>
      </c>
      <c r="Y24" s="19" t="s">
        <v>39</v>
      </c>
      <c r="Z24" s="19">
        <v>147</v>
      </c>
      <c r="AA24" s="37" t="s">
        <v>64</v>
      </c>
      <c r="AB24" s="37"/>
      <c r="AC24" s="37"/>
      <c r="AD24" s="38"/>
      <c r="IV24" s="4"/>
      <c r="IW24" s="4"/>
      <c r="IX24" s="4"/>
      <c r="IY24" s="4"/>
      <c r="IZ24" s="4"/>
      <c r="JA24" s="4"/>
    </row>
    <row r="25" customHeight="1" spans="1:261">
      <c r="A25" s="19" t="s">
        <v>35</v>
      </c>
      <c r="B25" s="20" t="s">
        <v>36</v>
      </c>
      <c r="C25" s="20">
        <v>2024</v>
      </c>
      <c r="D25" s="19" t="s">
        <v>37</v>
      </c>
      <c r="E25" s="19">
        <v>2440110093</v>
      </c>
      <c r="F25" s="19" t="s">
        <v>87</v>
      </c>
      <c r="G25" s="21">
        <v>90</v>
      </c>
      <c r="H25" s="22">
        <v>4.1</v>
      </c>
      <c r="I25" s="22">
        <f t="shared" si="0"/>
        <v>94.1</v>
      </c>
      <c r="J25" s="23">
        <v>87.623655913978</v>
      </c>
      <c r="K25" s="22">
        <v>1.2</v>
      </c>
      <c r="L25" s="23">
        <f>SUM(J25:K25)</f>
        <v>88.823655913978</v>
      </c>
      <c r="M25" s="24">
        <v>83.475</v>
      </c>
      <c r="N25" s="24">
        <v>0</v>
      </c>
      <c r="O25" s="24">
        <f>M25+N25</f>
        <v>83.475</v>
      </c>
      <c r="P25" s="22">
        <v>60</v>
      </c>
      <c r="Q25" s="22">
        <v>10</v>
      </c>
      <c r="R25" s="31">
        <f>SUM(P25:Q25)</f>
        <v>70</v>
      </c>
      <c r="S25" s="22">
        <v>60</v>
      </c>
      <c r="T25" s="22">
        <v>15</v>
      </c>
      <c r="U25" s="31">
        <f>SUM(S25:T25)</f>
        <v>75</v>
      </c>
      <c r="V25" s="31">
        <f t="shared" si="2"/>
        <v>87.4514919354835</v>
      </c>
      <c r="W25" s="19">
        <v>21</v>
      </c>
      <c r="X25" s="19">
        <v>21</v>
      </c>
      <c r="Y25" s="19" t="s">
        <v>39</v>
      </c>
      <c r="Z25" s="19">
        <v>147</v>
      </c>
      <c r="AA25" s="37" t="s">
        <v>64</v>
      </c>
      <c r="AB25" s="37"/>
      <c r="AC25" s="37"/>
      <c r="AD25" s="38"/>
      <c r="IV25" s="4"/>
      <c r="IW25" s="4"/>
      <c r="IX25" s="4"/>
      <c r="IY25" s="4"/>
      <c r="IZ25" s="4"/>
      <c r="JA25" s="4"/>
    </row>
    <row r="26" customHeight="1" spans="1:261">
      <c r="A26" s="19" t="s">
        <v>35</v>
      </c>
      <c r="B26" s="20" t="s">
        <v>36</v>
      </c>
      <c r="C26" s="20">
        <v>2024</v>
      </c>
      <c r="D26" s="19" t="s">
        <v>72</v>
      </c>
      <c r="E26" s="19" t="s">
        <v>88</v>
      </c>
      <c r="F26" s="19" t="s">
        <v>89</v>
      </c>
      <c r="G26" s="21">
        <f>90</f>
        <v>90</v>
      </c>
      <c r="H26" s="22">
        <v>5.2</v>
      </c>
      <c r="I26" s="22">
        <f t="shared" si="0"/>
        <v>95.2</v>
      </c>
      <c r="J26" s="23">
        <v>88.09677419</v>
      </c>
      <c r="K26" s="22">
        <v>1</v>
      </c>
      <c r="L26" s="23">
        <f t="shared" ref="L26:L31" si="6">J26+K26</f>
        <v>89.09677419</v>
      </c>
      <c r="M26" s="24">
        <v>79.8</v>
      </c>
      <c r="N26" s="24">
        <v>0</v>
      </c>
      <c r="O26" s="24">
        <v>79.8</v>
      </c>
      <c r="P26" s="22">
        <f>60</f>
        <v>60</v>
      </c>
      <c r="Q26" s="22">
        <v>5</v>
      </c>
      <c r="R26" s="31">
        <f t="shared" ref="R26:R31" si="7">P26+Q26</f>
        <v>65</v>
      </c>
      <c r="S26" s="22">
        <f>60</f>
        <v>60</v>
      </c>
      <c r="T26" s="22">
        <v>15</v>
      </c>
      <c r="U26" s="31">
        <f t="shared" ref="U26:U31" si="8">S26+T26</f>
        <v>75</v>
      </c>
      <c r="V26" s="31">
        <f t="shared" si="2"/>
        <v>87.3325806425</v>
      </c>
      <c r="W26" s="19">
        <v>22</v>
      </c>
      <c r="X26" s="19">
        <v>19</v>
      </c>
      <c r="Y26" s="19" t="s">
        <v>39</v>
      </c>
      <c r="Z26" s="19">
        <v>147</v>
      </c>
      <c r="AA26" s="37" t="s">
        <v>64</v>
      </c>
      <c r="AB26" s="37"/>
      <c r="AC26" s="37"/>
      <c r="AD26" s="38"/>
      <c r="IV26" s="4"/>
      <c r="IW26" s="4"/>
      <c r="IX26" s="4"/>
      <c r="IY26" s="4"/>
      <c r="IZ26" s="4"/>
      <c r="JA26" s="4"/>
    </row>
    <row r="27" customHeight="1" spans="1:261">
      <c r="A27" s="19" t="s">
        <v>35</v>
      </c>
      <c r="B27" s="20" t="s">
        <v>36</v>
      </c>
      <c r="C27" s="20">
        <v>2024</v>
      </c>
      <c r="D27" s="19" t="s">
        <v>56</v>
      </c>
      <c r="E27" s="19">
        <v>2440110172</v>
      </c>
      <c r="F27" s="19" t="s">
        <v>90</v>
      </c>
      <c r="G27" s="21">
        <v>90</v>
      </c>
      <c r="H27" s="22">
        <v>6</v>
      </c>
      <c r="I27" s="22">
        <f t="shared" si="0"/>
        <v>96</v>
      </c>
      <c r="J27" s="23">
        <v>87.4086</v>
      </c>
      <c r="K27" s="22">
        <v>1</v>
      </c>
      <c r="L27" s="23">
        <f t="shared" si="6"/>
        <v>88.4086</v>
      </c>
      <c r="M27" s="24">
        <v>84.25</v>
      </c>
      <c r="N27" s="24">
        <v>0</v>
      </c>
      <c r="O27" s="24">
        <f>M27+N27</f>
        <v>84.25</v>
      </c>
      <c r="P27" s="22">
        <v>60</v>
      </c>
      <c r="Q27" s="22">
        <v>16</v>
      </c>
      <c r="R27" s="31">
        <f t="shared" si="7"/>
        <v>76</v>
      </c>
      <c r="S27" s="22">
        <v>60</v>
      </c>
      <c r="T27" s="22">
        <v>5</v>
      </c>
      <c r="U27" s="31">
        <f t="shared" si="8"/>
        <v>65</v>
      </c>
      <c r="V27" s="31">
        <f t="shared" si="2"/>
        <v>87.16895</v>
      </c>
      <c r="W27" s="19">
        <v>23</v>
      </c>
      <c r="X27" s="19">
        <v>22</v>
      </c>
      <c r="Y27" s="19" t="s">
        <v>39</v>
      </c>
      <c r="Z27" s="19">
        <v>147</v>
      </c>
      <c r="AA27" s="37" t="s">
        <v>91</v>
      </c>
      <c r="AB27" s="37"/>
      <c r="AC27" s="37"/>
      <c r="AD27" s="38"/>
      <c r="IV27" s="4"/>
      <c r="IW27" s="4"/>
      <c r="IX27" s="4"/>
      <c r="IY27" s="4"/>
      <c r="IZ27" s="4"/>
      <c r="JA27" s="4"/>
    </row>
    <row r="28" customHeight="1" spans="1:261">
      <c r="A28" s="19" t="s">
        <v>35</v>
      </c>
      <c r="B28" s="20" t="s">
        <v>36</v>
      </c>
      <c r="C28" s="20">
        <v>2024</v>
      </c>
      <c r="D28" s="19" t="s">
        <v>43</v>
      </c>
      <c r="E28" s="19" t="s">
        <v>92</v>
      </c>
      <c r="F28" s="19" t="s">
        <v>93</v>
      </c>
      <c r="G28" s="21">
        <v>90</v>
      </c>
      <c r="H28" s="22">
        <v>4.3</v>
      </c>
      <c r="I28" s="22">
        <f t="shared" si="0"/>
        <v>94.3</v>
      </c>
      <c r="J28" s="23">
        <v>86.914</v>
      </c>
      <c r="K28" s="22">
        <v>1.59</v>
      </c>
      <c r="L28" s="23">
        <f t="shared" si="6"/>
        <v>88.504</v>
      </c>
      <c r="M28" s="24">
        <v>83.45</v>
      </c>
      <c r="N28" s="24">
        <v>0</v>
      </c>
      <c r="O28" s="24">
        <f>M28+N28</f>
        <v>83.45</v>
      </c>
      <c r="P28" s="22">
        <v>60</v>
      </c>
      <c r="Q28" s="22">
        <v>5</v>
      </c>
      <c r="R28" s="31">
        <f t="shared" si="7"/>
        <v>65</v>
      </c>
      <c r="S28" s="22">
        <v>60</v>
      </c>
      <c r="T28" s="22">
        <v>15</v>
      </c>
      <c r="U28" s="31">
        <f t="shared" si="8"/>
        <v>75</v>
      </c>
      <c r="V28" s="31">
        <f t="shared" si="2"/>
        <v>86.9805</v>
      </c>
      <c r="W28" s="19">
        <v>24</v>
      </c>
      <c r="X28" s="19">
        <v>25</v>
      </c>
      <c r="Y28" s="19" t="s">
        <v>39</v>
      </c>
      <c r="Z28" s="19">
        <v>147</v>
      </c>
      <c r="AA28" s="37" t="s">
        <v>91</v>
      </c>
      <c r="AB28" s="37"/>
      <c r="AC28" s="37"/>
      <c r="AD28" s="38"/>
      <c r="IV28" s="4"/>
      <c r="IW28" s="4"/>
      <c r="IX28" s="4"/>
      <c r="IY28" s="4"/>
      <c r="IZ28" s="4"/>
      <c r="JA28" s="4"/>
    </row>
    <row r="29" customHeight="1" spans="1:261">
      <c r="A29" s="19" t="s">
        <v>35</v>
      </c>
      <c r="B29" s="20" t="s">
        <v>36</v>
      </c>
      <c r="C29" s="20">
        <v>2024</v>
      </c>
      <c r="D29" s="19" t="s">
        <v>72</v>
      </c>
      <c r="E29" s="19" t="s">
        <v>94</v>
      </c>
      <c r="F29" s="19" t="s">
        <v>95</v>
      </c>
      <c r="G29" s="21">
        <f>90</f>
        <v>90</v>
      </c>
      <c r="H29" s="22">
        <v>7.7</v>
      </c>
      <c r="I29" s="22">
        <f t="shared" si="0"/>
        <v>97.7</v>
      </c>
      <c r="J29" s="23">
        <v>85.96774194</v>
      </c>
      <c r="K29" s="22">
        <v>2.25</v>
      </c>
      <c r="L29" s="23">
        <f t="shared" si="6"/>
        <v>88.21774194</v>
      </c>
      <c r="M29" s="24">
        <v>84.95</v>
      </c>
      <c r="N29" s="24">
        <v>0</v>
      </c>
      <c r="O29" s="24">
        <v>84.95</v>
      </c>
      <c r="P29" s="22">
        <f>60</f>
        <v>60</v>
      </c>
      <c r="Q29" s="22">
        <v>0</v>
      </c>
      <c r="R29" s="31">
        <f t="shared" si="7"/>
        <v>60</v>
      </c>
      <c r="S29" s="22">
        <f>60</f>
        <v>60</v>
      </c>
      <c r="T29" s="22">
        <v>15</v>
      </c>
      <c r="U29" s="31">
        <f t="shared" si="8"/>
        <v>75</v>
      </c>
      <c r="V29" s="31">
        <f t="shared" si="2"/>
        <v>86.930806455</v>
      </c>
      <c r="W29" s="19">
        <v>25</v>
      </c>
      <c r="X29" s="19">
        <v>34</v>
      </c>
      <c r="Y29" s="19" t="s">
        <v>39</v>
      </c>
      <c r="Z29" s="19">
        <v>147</v>
      </c>
      <c r="AA29" s="37" t="s">
        <v>91</v>
      </c>
      <c r="AB29" s="37"/>
      <c r="AC29" s="37"/>
      <c r="AD29" s="38"/>
      <c r="IV29" s="4"/>
      <c r="IW29" s="4"/>
      <c r="IX29" s="4"/>
      <c r="IY29" s="4"/>
      <c r="IZ29" s="4"/>
      <c r="JA29" s="4"/>
    </row>
    <row r="30" customHeight="1" spans="1:261">
      <c r="A30" s="19" t="s">
        <v>35</v>
      </c>
      <c r="B30" s="20" t="s">
        <v>36</v>
      </c>
      <c r="C30" s="20">
        <v>2024</v>
      </c>
      <c r="D30" s="19" t="s">
        <v>56</v>
      </c>
      <c r="E30" s="19">
        <v>2440110185</v>
      </c>
      <c r="F30" s="19" t="s">
        <v>96</v>
      </c>
      <c r="G30" s="21">
        <v>90</v>
      </c>
      <c r="H30" s="22">
        <v>1</v>
      </c>
      <c r="I30" s="22">
        <f t="shared" si="0"/>
        <v>91</v>
      </c>
      <c r="J30" s="23">
        <v>86.9247</v>
      </c>
      <c r="K30" s="22">
        <v>2</v>
      </c>
      <c r="L30" s="23">
        <f t="shared" si="6"/>
        <v>88.9247</v>
      </c>
      <c r="M30" s="24">
        <v>82.55</v>
      </c>
      <c r="N30" s="24">
        <v>0</v>
      </c>
      <c r="O30" s="24">
        <f t="shared" ref="O30:O37" si="9">M30+N30</f>
        <v>82.55</v>
      </c>
      <c r="P30" s="22">
        <v>60</v>
      </c>
      <c r="Q30" s="22">
        <v>5</v>
      </c>
      <c r="R30" s="31">
        <f t="shared" si="7"/>
        <v>65</v>
      </c>
      <c r="S30" s="22">
        <v>60</v>
      </c>
      <c r="T30" s="22">
        <v>15</v>
      </c>
      <c r="U30" s="31">
        <f t="shared" si="8"/>
        <v>75</v>
      </c>
      <c r="V30" s="31">
        <f t="shared" si="2"/>
        <v>86.921025</v>
      </c>
      <c r="W30" s="19">
        <v>26</v>
      </c>
      <c r="X30" s="19">
        <v>23</v>
      </c>
      <c r="Y30" s="19" t="s">
        <v>39</v>
      </c>
      <c r="Z30" s="19">
        <v>147</v>
      </c>
      <c r="AA30" s="37" t="s">
        <v>91</v>
      </c>
      <c r="AB30" s="37"/>
      <c r="AC30" s="37"/>
      <c r="AD30" s="38"/>
      <c r="IV30" s="4"/>
      <c r="IW30" s="4"/>
      <c r="IX30" s="4"/>
      <c r="IY30" s="4"/>
      <c r="IZ30" s="4"/>
      <c r="JA30" s="4"/>
    </row>
    <row r="31" customHeight="1" spans="1:261">
      <c r="A31" s="19" t="s">
        <v>35</v>
      </c>
      <c r="B31" s="20" t="s">
        <v>36</v>
      </c>
      <c r="C31" s="20">
        <v>2024</v>
      </c>
      <c r="D31" s="19" t="s">
        <v>43</v>
      </c>
      <c r="E31" s="19" t="s">
        <v>97</v>
      </c>
      <c r="F31" s="19" t="s">
        <v>98</v>
      </c>
      <c r="G31" s="21">
        <v>90</v>
      </c>
      <c r="H31" s="22">
        <v>9.2</v>
      </c>
      <c r="I31" s="22">
        <f t="shared" si="0"/>
        <v>99.2</v>
      </c>
      <c r="J31" s="23">
        <v>86.4301</v>
      </c>
      <c r="K31" s="22">
        <v>1</v>
      </c>
      <c r="L31" s="23">
        <f t="shared" si="6"/>
        <v>87.4301</v>
      </c>
      <c r="M31" s="24">
        <v>86.5</v>
      </c>
      <c r="N31" s="24">
        <v>0</v>
      </c>
      <c r="O31" s="24">
        <f t="shared" si="9"/>
        <v>86.5</v>
      </c>
      <c r="P31" s="22">
        <v>60</v>
      </c>
      <c r="Q31" s="22">
        <v>5</v>
      </c>
      <c r="R31" s="31">
        <f t="shared" si="7"/>
        <v>65</v>
      </c>
      <c r="S31" s="22">
        <v>60</v>
      </c>
      <c r="T31" s="22">
        <v>15</v>
      </c>
      <c r="U31" s="31">
        <f t="shared" si="8"/>
        <v>75</v>
      </c>
      <c r="V31" s="31">
        <f t="shared" si="2"/>
        <v>86.817575</v>
      </c>
      <c r="W31" s="19">
        <v>27</v>
      </c>
      <c r="X31" s="19">
        <v>30</v>
      </c>
      <c r="Y31" s="19" t="s">
        <v>39</v>
      </c>
      <c r="Z31" s="19">
        <v>147</v>
      </c>
      <c r="AA31" s="37" t="s">
        <v>91</v>
      </c>
      <c r="AB31" s="37"/>
      <c r="AC31" s="37"/>
      <c r="AD31" s="38"/>
      <c r="IV31" s="4"/>
      <c r="IW31" s="4"/>
      <c r="IX31" s="4"/>
      <c r="IY31" s="4"/>
      <c r="IZ31" s="4"/>
      <c r="JA31" s="4"/>
    </row>
    <row r="32" customHeight="1" spans="1:261">
      <c r="A32" s="19" t="s">
        <v>35</v>
      </c>
      <c r="B32" s="20" t="s">
        <v>36</v>
      </c>
      <c r="C32" s="20">
        <v>2024</v>
      </c>
      <c r="D32" s="19" t="s">
        <v>37</v>
      </c>
      <c r="E32" s="19">
        <v>2321110094</v>
      </c>
      <c r="F32" s="19" t="s">
        <v>99</v>
      </c>
      <c r="G32" s="21">
        <v>90</v>
      </c>
      <c r="H32" s="22">
        <v>0</v>
      </c>
      <c r="I32" s="22">
        <f t="shared" si="0"/>
        <v>90</v>
      </c>
      <c r="J32" s="23">
        <v>89.257325842</v>
      </c>
      <c r="K32" s="22">
        <v>1</v>
      </c>
      <c r="L32" s="23">
        <f>SUM(J32:K32)</f>
        <v>90.257325842</v>
      </c>
      <c r="M32" s="24">
        <v>76.15</v>
      </c>
      <c r="N32" s="24">
        <v>0</v>
      </c>
      <c r="O32" s="24">
        <f t="shared" si="9"/>
        <v>76.15</v>
      </c>
      <c r="P32" s="22">
        <v>60</v>
      </c>
      <c r="Q32" s="22">
        <v>0</v>
      </c>
      <c r="R32" s="31">
        <f>SUM(P32:Q32)</f>
        <v>60</v>
      </c>
      <c r="S32" s="22">
        <v>60</v>
      </c>
      <c r="T32" s="22">
        <v>5</v>
      </c>
      <c r="U32" s="31">
        <f>SUM(S32:T32)</f>
        <v>65</v>
      </c>
      <c r="V32" s="31">
        <f t="shared" si="2"/>
        <v>86.7504943815</v>
      </c>
      <c r="W32" s="19">
        <v>28</v>
      </c>
      <c r="X32" s="19">
        <v>14</v>
      </c>
      <c r="Y32" s="19" t="s">
        <v>39</v>
      </c>
      <c r="Z32" s="19">
        <v>147</v>
      </c>
      <c r="AA32" s="37" t="s">
        <v>91</v>
      </c>
      <c r="AB32" s="37"/>
      <c r="AC32" s="37"/>
      <c r="AD32" s="38"/>
      <c r="IV32" s="4"/>
      <c r="IW32" s="4"/>
      <c r="IX32" s="4"/>
      <c r="IY32" s="4"/>
      <c r="IZ32" s="4"/>
      <c r="JA32" s="4"/>
    </row>
    <row r="33" customHeight="1" spans="1:261">
      <c r="A33" s="19" t="s">
        <v>35</v>
      </c>
      <c r="B33" s="20" t="s">
        <v>36</v>
      </c>
      <c r="C33" s="20">
        <v>2024</v>
      </c>
      <c r="D33" s="19" t="s">
        <v>37</v>
      </c>
      <c r="E33" s="19">
        <v>2440110101</v>
      </c>
      <c r="F33" s="19" t="s">
        <v>100</v>
      </c>
      <c r="G33" s="21">
        <v>90</v>
      </c>
      <c r="H33" s="22">
        <v>7.2</v>
      </c>
      <c r="I33" s="22">
        <f t="shared" si="0"/>
        <v>97.2</v>
      </c>
      <c r="J33" s="23">
        <v>86.61290022</v>
      </c>
      <c r="K33" s="22">
        <v>1.3</v>
      </c>
      <c r="L33" s="23">
        <f>SUM(J33:K33)</f>
        <v>87.91290022</v>
      </c>
      <c r="M33" s="24">
        <v>64.7</v>
      </c>
      <c r="N33" s="24">
        <v>0</v>
      </c>
      <c r="O33" s="24">
        <f t="shared" si="9"/>
        <v>64.7</v>
      </c>
      <c r="P33" s="22">
        <v>60</v>
      </c>
      <c r="Q33" s="22">
        <v>11</v>
      </c>
      <c r="R33" s="31">
        <f>SUM(P33:Q33)</f>
        <v>71</v>
      </c>
      <c r="S33" s="22">
        <v>60</v>
      </c>
      <c r="T33" s="22">
        <v>20</v>
      </c>
      <c r="U33" s="31">
        <f>SUM(S33:T33)</f>
        <v>80</v>
      </c>
      <c r="V33" s="31">
        <f t="shared" si="2"/>
        <v>86.439675165</v>
      </c>
      <c r="W33" s="19">
        <v>29</v>
      </c>
      <c r="X33" s="19">
        <v>27</v>
      </c>
      <c r="Y33" s="19" t="s">
        <v>39</v>
      </c>
      <c r="Z33" s="19">
        <v>147</v>
      </c>
      <c r="AA33" s="39" t="s">
        <v>91</v>
      </c>
      <c r="AB33" s="39"/>
      <c r="AC33" s="39"/>
      <c r="AD33" s="40"/>
      <c r="IV33" s="4"/>
      <c r="IW33" s="4"/>
      <c r="IX33" s="4"/>
      <c r="IY33" s="4"/>
      <c r="IZ33" s="4"/>
      <c r="JA33" s="4"/>
    </row>
    <row r="34" customHeight="1" spans="1:30">
      <c r="A34" s="19" t="s">
        <v>35</v>
      </c>
      <c r="B34" s="20" t="s">
        <v>36</v>
      </c>
      <c r="C34" s="20">
        <v>2024</v>
      </c>
      <c r="D34" s="19" t="s">
        <v>43</v>
      </c>
      <c r="E34" s="19" t="s">
        <v>101</v>
      </c>
      <c r="F34" s="19" t="s">
        <v>102</v>
      </c>
      <c r="G34" s="21">
        <v>90</v>
      </c>
      <c r="H34" s="22">
        <v>9.4</v>
      </c>
      <c r="I34" s="22">
        <f t="shared" si="0"/>
        <v>99.4</v>
      </c>
      <c r="J34" s="23">
        <v>86.5914</v>
      </c>
      <c r="K34" s="22">
        <v>1</v>
      </c>
      <c r="L34" s="23">
        <f>J34+K34</f>
        <v>87.5914</v>
      </c>
      <c r="M34" s="24">
        <v>86.25</v>
      </c>
      <c r="N34" s="24">
        <v>0</v>
      </c>
      <c r="O34" s="24">
        <f t="shared" si="9"/>
        <v>86.25</v>
      </c>
      <c r="P34" s="22">
        <v>60</v>
      </c>
      <c r="Q34" s="22">
        <v>0</v>
      </c>
      <c r="R34" s="31">
        <f>P34+Q34</f>
        <v>60</v>
      </c>
      <c r="S34" s="22">
        <v>60</v>
      </c>
      <c r="T34" s="22">
        <v>5</v>
      </c>
      <c r="U34" s="31">
        <f>S34+T34</f>
        <v>65</v>
      </c>
      <c r="V34" s="31">
        <f t="shared" si="2"/>
        <v>86.19605</v>
      </c>
      <c r="W34" s="19">
        <v>30</v>
      </c>
      <c r="X34" s="19">
        <v>29</v>
      </c>
      <c r="Y34" s="19" t="s">
        <v>39</v>
      </c>
      <c r="Z34" s="19">
        <v>147</v>
      </c>
      <c r="AA34" s="37" t="s">
        <v>91</v>
      </c>
      <c r="AB34" s="19"/>
      <c r="AC34" s="19"/>
      <c r="AD34" s="19"/>
    </row>
    <row r="35" customHeight="1" spans="1:30">
      <c r="A35" s="19" t="s">
        <v>35</v>
      </c>
      <c r="B35" s="20" t="s">
        <v>36</v>
      </c>
      <c r="C35" s="20">
        <v>2024</v>
      </c>
      <c r="D35" s="19" t="s">
        <v>56</v>
      </c>
      <c r="E35" s="19">
        <v>2440110184</v>
      </c>
      <c r="F35" s="19" t="s">
        <v>103</v>
      </c>
      <c r="G35" s="21">
        <v>90</v>
      </c>
      <c r="H35" s="22">
        <v>1</v>
      </c>
      <c r="I35" s="22">
        <f t="shared" si="0"/>
        <v>91</v>
      </c>
      <c r="J35" s="23">
        <v>86.6129</v>
      </c>
      <c r="K35" s="22">
        <v>1.7</v>
      </c>
      <c r="L35" s="23">
        <f>J35+K35</f>
        <v>88.3129</v>
      </c>
      <c r="M35" s="24">
        <v>78.1</v>
      </c>
      <c r="N35" s="24">
        <v>0</v>
      </c>
      <c r="O35" s="24">
        <f t="shared" si="9"/>
        <v>78.1</v>
      </c>
      <c r="P35" s="22">
        <v>60</v>
      </c>
      <c r="Q35" s="22">
        <v>3</v>
      </c>
      <c r="R35" s="31">
        <f>P35+Q35</f>
        <v>63</v>
      </c>
      <c r="S35" s="22">
        <v>60</v>
      </c>
      <c r="T35" s="22">
        <v>15</v>
      </c>
      <c r="U35" s="31">
        <f>S35+T35</f>
        <v>75</v>
      </c>
      <c r="V35" s="31">
        <f t="shared" si="2"/>
        <v>86.139675</v>
      </c>
      <c r="W35" s="19">
        <v>31</v>
      </c>
      <c r="X35" s="19">
        <v>28</v>
      </c>
      <c r="Y35" s="19" t="s">
        <v>39</v>
      </c>
      <c r="Z35" s="19">
        <v>147</v>
      </c>
      <c r="AA35" s="37" t="s">
        <v>91</v>
      </c>
      <c r="AB35" s="19"/>
      <c r="AC35" s="19"/>
      <c r="AD35" s="19"/>
    </row>
    <row r="36" customHeight="1" spans="1:30">
      <c r="A36" s="19" t="s">
        <v>35</v>
      </c>
      <c r="B36" s="20" t="s">
        <v>36</v>
      </c>
      <c r="C36" s="20">
        <v>2024</v>
      </c>
      <c r="D36" s="19" t="s">
        <v>37</v>
      </c>
      <c r="E36" s="19">
        <v>2440110090</v>
      </c>
      <c r="F36" s="19" t="s">
        <v>104</v>
      </c>
      <c r="G36" s="21">
        <v>90</v>
      </c>
      <c r="H36" s="22">
        <v>5.2</v>
      </c>
      <c r="I36" s="22">
        <f t="shared" si="0"/>
        <v>95.2</v>
      </c>
      <c r="J36" s="23">
        <v>85.483871</v>
      </c>
      <c r="K36" s="22">
        <v>1</v>
      </c>
      <c r="L36" s="23">
        <f>SUM(J36:K36)</f>
        <v>86.483871</v>
      </c>
      <c r="M36" s="24">
        <v>78.65</v>
      </c>
      <c r="N36" s="24">
        <v>0</v>
      </c>
      <c r="O36" s="24">
        <f t="shared" si="9"/>
        <v>78.65</v>
      </c>
      <c r="P36" s="22">
        <v>60</v>
      </c>
      <c r="Q36" s="22">
        <v>13</v>
      </c>
      <c r="R36" s="31">
        <f>SUM(P36:Q36)</f>
        <v>73</v>
      </c>
      <c r="S36" s="22">
        <v>60</v>
      </c>
      <c r="T36" s="22">
        <v>15</v>
      </c>
      <c r="U36" s="31">
        <f>SUM(S36:T36)</f>
        <v>75</v>
      </c>
      <c r="V36" s="31">
        <f t="shared" si="2"/>
        <v>85.71540325</v>
      </c>
      <c r="W36" s="19">
        <v>32</v>
      </c>
      <c r="X36" s="19">
        <v>35</v>
      </c>
      <c r="Y36" s="19" t="s">
        <v>39</v>
      </c>
      <c r="Z36" s="19">
        <v>147</v>
      </c>
      <c r="AA36" s="37" t="s">
        <v>91</v>
      </c>
      <c r="AB36" s="19"/>
      <c r="AC36" s="19"/>
      <c r="AD36" s="19"/>
    </row>
    <row r="37" s="3" customFormat="1" customHeight="1" spans="1:31">
      <c r="A37" s="19" t="s">
        <v>35</v>
      </c>
      <c r="B37" s="20" t="s">
        <v>36</v>
      </c>
      <c r="C37" s="20">
        <v>2024</v>
      </c>
      <c r="D37" s="19" t="s">
        <v>56</v>
      </c>
      <c r="E37" s="19">
        <v>2440110174</v>
      </c>
      <c r="F37" s="19" t="s">
        <v>105</v>
      </c>
      <c r="G37" s="21">
        <v>90</v>
      </c>
      <c r="H37" s="22">
        <v>2</v>
      </c>
      <c r="I37" s="22">
        <f t="shared" si="0"/>
        <v>92</v>
      </c>
      <c r="J37" s="23">
        <v>86.0108</v>
      </c>
      <c r="K37" s="22">
        <v>1</v>
      </c>
      <c r="L37" s="23">
        <f>J37+K37</f>
        <v>87.0108</v>
      </c>
      <c r="M37" s="24">
        <v>75.25</v>
      </c>
      <c r="N37" s="24">
        <v>0</v>
      </c>
      <c r="O37" s="24">
        <f t="shared" si="9"/>
        <v>75.25</v>
      </c>
      <c r="P37" s="22">
        <v>60</v>
      </c>
      <c r="Q37" s="22">
        <v>13</v>
      </c>
      <c r="R37" s="31">
        <f>P37+Q37</f>
        <v>73</v>
      </c>
      <c r="S37" s="22">
        <v>60</v>
      </c>
      <c r="T37" s="22">
        <v>15</v>
      </c>
      <c r="U37" s="31">
        <f>S37+T37</f>
        <v>75</v>
      </c>
      <c r="V37" s="31">
        <f t="shared" si="2"/>
        <v>85.6206</v>
      </c>
      <c r="W37" s="19">
        <v>33</v>
      </c>
      <c r="X37" s="19">
        <v>32</v>
      </c>
      <c r="Y37" s="19" t="s">
        <v>39</v>
      </c>
      <c r="Z37" s="19">
        <v>147</v>
      </c>
      <c r="AA37" s="37" t="s">
        <v>91</v>
      </c>
      <c r="AB37" s="19"/>
      <c r="AC37" s="19"/>
      <c r="AD37" s="19"/>
      <c r="AE37" s="4"/>
    </row>
    <row r="38" s="3" customFormat="1" customHeight="1" spans="1:31">
      <c r="A38" s="19" t="s">
        <v>35</v>
      </c>
      <c r="B38" s="20" t="s">
        <v>36</v>
      </c>
      <c r="C38" s="20">
        <v>2024</v>
      </c>
      <c r="D38" s="19" t="s">
        <v>72</v>
      </c>
      <c r="E38" s="19" t="s">
        <v>106</v>
      </c>
      <c r="F38" s="19" t="s">
        <v>107</v>
      </c>
      <c r="G38" s="21">
        <f>90</f>
        <v>90</v>
      </c>
      <c r="H38" s="22">
        <v>1.2</v>
      </c>
      <c r="I38" s="22">
        <f t="shared" si="0"/>
        <v>91.2</v>
      </c>
      <c r="J38" s="23">
        <v>86.922330097087</v>
      </c>
      <c r="K38" s="22">
        <v>1</v>
      </c>
      <c r="L38" s="23">
        <f>J38+K38</f>
        <v>87.922330097087</v>
      </c>
      <c r="M38" s="24">
        <v>83.9</v>
      </c>
      <c r="N38" s="24">
        <v>0</v>
      </c>
      <c r="O38" s="24">
        <v>83.9</v>
      </c>
      <c r="P38" s="22">
        <f>60</f>
        <v>60</v>
      </c>
      <c r="Q38" s="22">
        <v>0</v>
      </c>
      <c r="R38" s="31">
        <f>P38+Q38</f>
        <v>60</v>
      </c>
      <c r="S38" s="22">
        <f>60</f>
        <v>60</v>
      </c>
      <c r="T38" s="22">
        <v>5.5</v>
      </c>
      <c r="U38" s="31">
        <f>S38+T38</f>
        <v>65.5</v>
      </c>
      <c r="V38" s="31">
        <f t="shared" si="2"/>
        <v>85.5317475728152</v>
      </c>
      <c r="W38" s="19">
        <v>34</v>
      </c>
      <c r="X38" s="19">
        <v>24</v>
      </c>
      <c r="Y38" s="19" t="s">
        <v>39</v>
      </c>
      <c r="Z38" s="19">
        <v>147</v>
      </c>
      <c r="AA38" s="37" t="s">
        <v>91</v>
      </c>
      <c r="AB38" s="19"/>
      <c r="AC38" s="19"/>
      <c r="AD38" s="19"/>
      <c r="AE38" s="4"/>
    </row>
    <row r="39" customHeight="1" spans="1:30">
      <c r="A39" s="19" t="s">
        <v>35</v>
      </c>
      <c r="B39" s="20" t="s">
        <v>36</v>
      </c>
      <c r="C39" s="20">
        <v>2024</v>
      </c>
      <c r="D39" s="19" t="s">
        <v>43</v>
      </c>
      <c r="E39" s="19">
        <v>2440110139</v>
      </c>
      <c r="F39" s="19" t="s">
        <v>108</v>
      </c>
      <c r="G39" s="21">
        <v>90</v>
      </c>
      <c r="H39" s="22">
        <v>6</v>
      </c>
      <c r="I39" s="22">
        <f t="shared" si="0"/>
        <v>96</v>
      </c>
      <c r="J39" s="23">
        <v>85</v>
      </c>
      <c r="K39" s="22">
        <v>1.2</v>
      </c>
      <c r="L39" s="23">
        <f>J39+K39</f>
        <v>86.2</v>
      </c>
      <c r="M39" s="24">
        <v>84.75</v>
      </c>
      <c r="N39" s="24">
        <v>0</v>
      </c>
      <c r="O39" s="24">
        <f t="shared" ref="O39:O46" si="10">M39+N39</f>
        <v>84.75</v>
      </c>
      <c r="P39" s="22">
        <v>60</v>
      </c>
      <c r="Q39" s="22">
        <v>5</v>
      </c>
      <c r="R39" s="31">
        <f>P39+Q39</f>
        <v>65</v>
      </c>
      <c r="S39" s="22">
        <v>60</v>
      </c>
      <c r="T39" s="22">
        <v>15</v>
      </c>
      <c r="U39" s="31">
        <f>S39+T39</f>
        <v>75</v>
      </c>
      <c r="V39" s="31">
        <f t="shared" si="2"/>
        <v>85.4875</v>
      </c>
      <c r="W39" s="19">
        <v>35</v>
      </c>
      <c r="X39" s="19">
        <v>37</v>
      </c>
      <c r="Y39" s="19" t="s">
        <v>39</v>
      </c>
      <c r="Z39" s="19">
        <v>147</v>
      </c>
      <c r="AA39" s="37" t="s">
        <v>91</v>
      </c>
      <c r="AB39" s="19"/>
      <c r="AC39" s="19"/>
      <c r="AD39" s="19"/>
    </row>
    <row r="40" customHeight="1" spans="1:30">
      <c r="A40" s="19" t="s">
        <v>35</v>
      </c>
      <c r="B40" s="20" t="s">
        <v>36</v>
      </c>
      <c r="C40" s="20">
        <v>2024</v>
      </c>
      <c r="D40" s="19" t="s">
        <v>37</v>
      </c>
      <c r="E40" s="19">
        <v>2415110070</v>
      </c>
      <c r="F40" s="19" t="s">
        <v>109</v>
      </c>
      <c r="G40" s="21">
        <v>90</v>
      </c>
      <c r="H40" s="22">
        <v>3.3</v>
      </c>
      <c r="I40" s="22">
        <f t="shared" si="0"/>
        <v>93.3</v>
      </c>
      <c r="J40" s="23">
        <v>84.90322828</v>
      </c>
      <c r="K40" s="22">
        <v>1.25</v>
      </c>
      <c r="L40" s="23">
        <f>SUM(J40:K40)</f>
        <v>86.15322828</v>
      </c>
      <c r="M40" s="24">
        <v>82.65</v>
      </c>
      <c r="N40" s="24">
        <v>0</v>
      </c>
      <c r="O40" s="24">
        <f t="shared" si="10"/>
        <v>82.65</v>
      </c>
      <c r="P40" s="22">
        <v>60</v>
      </c>
      <c r="Q40" s="22">
        <v>10</v>
      </c>
      <c r="R40" s="31">
        <f>SUM(P40:Q40)</f>
        <v>70</v>
      </c>
      <c r="S40" s="22">
        <v>60</v>
      </c>
      <c r="T40" s="22">
        <v>15</v>
      </c>
      <c r="U40" s="31">
        <f>SUM(S40:T40)</f>
        <v>75</v>
      </c>
      <c r="V40" s="31">
        <f t="shared" si="2"/>
        <v>85.32742121</v>
      </c>
      <c r="W40" s="19">
        <v>36</v>
      </c>
      <c r="X40" s="19">
        <v>38</v>
      </c>
      <c r="Y40" s="19" t="s">
        <v>39</v>
      </c>
      <c r="Z40" s="19">
        <v>147</v>
      </c>
      <c r="AA40" s="37" t="s">
        <v>91</v>
      </c>
      <c r="AB40" s="19"/>
      <c r="AC40" s="19"/>
      <c r="AD40" s="19"/>
    </row>
    <row r="41" customHeight="1" spans="1:30">
      <c r="A41" s="19" t="s">
        <v>35</v>
      </c>
      <c r="B41" s="20" t="s">
        <v>36</v>
      </c>
      <c r="C41" s="20">
        <v>2024</v>
      </c>
      <c r="D41" s="19" t="s">
        <v>56</v>
      </c>
      <c r="E41" s="19">
        <v>2440110180</v>
      </c>
      <c r="F41" s="19" t="s">
        <v>110</v>
      </c>
      <c r="G41" s="21">
        <v>90</v>
      </c>
      <c r="H41" s="22">
        <v>8</v>
      </c>
      <c r="I41" s="22">
        <f t="shared" si="0"/>
        <v>98</v>
      </c>
      <c r="J41" s="23">
        <v>84.8387</v>
      </c>
      <c r="K41" s="22">
        <v>1</v>
      </c>
      <c r="L41" s="23">
        <f>J41+K41</f>
        <v>85.8387</v>
      </c>
      <c r="M41" s="24">
        <v>77.6</v>
      </c>
      <c r="N41" s="24">
        <v>0</v>
      </c>
      <c r="O41" s="24">
        <f t="shared" si="10"/>
        <v>77.6</v>
      </c>
      <c r="P41" s="22">
        <v>60</v>
      </c>
      <c r="Q41" s="22">
        <v>10</v>
      </c>
      <c r="R41" s="31">
        <f>P41+Q41</f>
        <v>70</v>
      </c>
      <c r="S41" s="22">
        <v>60</v>
      </c>
      <c r="T41" s="22">
        <v>15</v>
      </c>
      <c r="U41" s="31">
        <f>S41+T41</f>
        <v>75</v>
      </c>
      <c r="V41" s="31">
        <f t="shared" si="2"/>
        <v>85.309025</v>
      </c>
      <c r="W41" s="19">
        <v>37</v>
      </c>
      <c r="X41" s="19">
        <v>39</v>
      </c>
      <c r="Y41" s="19" t="s">
        <v>39</v>
      </c>
      <c r="Z41" s="19">
        <v>147</v>
      </c>
      <c r="AA41" s="37" t="s">
        <v>91</v>
      </c>
      <c r="AB41" s="19"/>
      <c r="AC41" s="19"/>
      <c r="AD41" s="19"/>
    </row>
    <row r="42" customHeight="1" spans="1:30">
      <c r="A42" s="19" t="s">
        <v>35</v>
      </c>
      <c r="B42" s="20" t="s">
        <v>36</v>
      </c>
      <c r="C42" s="20">
        <v>2024</v>
      </c>
      <c r="D42" s="19" t="s">
        <v>37</v>
      </c>
      <c r="E42" s="19">
        <v>2440110082</v>
      </c>
      <c r="F42" s="19" t="s">
        <v>111</v>
      </c>
      <c r="G42" s="21">
        <v>90</v>
      </c>
      <c r="H42" s="22">
        <v>10</v>
      </c>
      <c r="I42" s="22">
        <f t="shared" si="0"/>
        <v>100</v>
      </c>
      <c r="J42" s="23">
        <v>82.956989</v>
      </c>
      <c r="K42" s="22">
        <v>1.6</v>
      </c>
      <c r="L42" s="23">
        <f>SUM(J42:K42)</f>
        <v>84.556989</v>
      </c>
      <c r="M42" s="24">
        <v>86.25</v>
      </c>
      <c r="N42" s="24">
        <v>1</v>
      </c>
      <c r="O42" s="24">
        <f t="shared" si="10"/>
        <v>87.25</v>
      </c>
      <c r="P42" s="22">
        <v>60</v>
      </c>
      <c r="Q42" s="22">
        <v>15</v>
      </c>
      <c r="R42" s="31">
        <f>SUM(P42:Q42)</f>
        <v>75</v>
      </c>
      <c r="S42" s="22">
        <v>60</v>
      </c>
      <c r="T42" s="22">
        <v>15</v>
      </c>
      <c r="U42" s="31">
        <f>SUM(S42:T42)</f>
        <v>75</v>
      </c>
      <c r="V42" s="31">
        <f t="shared" si="2"/>
        <v>85.28024175</v>
      </c>
      <c r="W42" s="19">
        <v>38</v>
      </c>
      <c r="X42" s="19">
        <v>48</v>
      </c>
      <c r="Y42" s="19" t="s">
        <v>39</v>
      </c>
      <c r="Z42" s="19">
        <v>147</v>
      </c>
      <c r="AA42" s="37" t="s">
        <v>91</v>
      </c>
      <c r="AB42" s="19"/>
      <c r="AC42" s="19"/>
      <c r="AD42" s="19"/>
    </row>
    <row r="43" customHeight="1" spans="1:30">
      <c r="A43" s="19" t="s">
        <v>35</v>
      </c>
      <c r="B43" s="20" t="s">
        <v>36</v>
      </c>
      <c r="C43" s="20">
        <v>2024</v>
      </c>
      <c r="D43" s="19" t="s">
        <v>56</v>
      </c>
      <c r="E43" s="19">
        <v>2409110192</v>
      </c>
      <c r="F43" s="19" t="s">
        <v>112</v>
      </c>
      <c r="G43" s="21">
        <v>90</v>
      </c>
      <c r="H43" s="22">
        <v>0</v>
      </c>
      <c r="I43" s="22">
        <f t="shared" si="0"/>
        <v>90</v>
      </c>
      <c r="J43" s="23">
        <v>86.1808</v>
      </c>
      <c r="K43" s="22">
        <v>1</v>
      </c>
      <c r="L43" s="23">
        <f t="shared" ref="L43:L57" si="11">J43+K43</f>
        <v>87.1808</v>
      </c>
      <c r="M43" s="24">
        <v>83.925</v>
      </c>
      <c r="N43" s="24">
        <v>0</v>
      </c>
      <c r="O43" s="24">
        <f t="shared" si="10"/>
        <v>83.925</v>
      </c>
      <c r="P43" s="22">
        <v>60</v>
      </c>
      <c r="Q43" s="22">
        <v>0</v>
      </c>
      <c r="R43" s="31">
        <f t="shared" ref="R43:R57" si="12">P43+Q43</f>
        <v>60</v>
      </c>
      <c r="S43" s="22">
        <v>60</v>
      </c>
      <c r="T43" s="22">
        <v>5</v>
      </c>
      <c r="U43" s="31">
        <f t="shared" ref="U43:U57" si="13">S43+T43</f>
        <v>65</v>
      </c>
      <c r="V43" s="31">
        <f t="shared" si="2"/>
        <v>84.83185</v>
      </c>
      <c r="W43" s="19">
        <v>39</v>
      </c>
      <c r="X43" s="19">
        <v>31</v>
      </c>
      <c r="Y43" s="19" t="s">
        <v>39</v>
      </c>
      <c r="Z43" s="19">
        <v>147</v>
      </c>
      <c r="AA43" s="37" t="s">
        <v>91</v>
      </c>
      <c r="AB43" s="19"/>
      <c r="AC43" s="19"/>
      <c r="AD43" s="19"/>
    </row>
    <row r="44" customHeight="1" spans="1:30">
      <c r="A44" s="19" t="s">
        <v>35</v>
      </c>
      <c r="B44" s="20" t="s">
        <v>36</v>
      </c>
      <c r="C44" s="20">
        <v>2024</v>
      </c>
      <c r="D44" s="19" t="s">
        <v>56</v>
      </c>
      <c r="E44" s="19">
        <v>2440110178</v>
      </c>
      <c r="F44" s="19" t="s">
        <v>113</v>
      </c>
      <c r="G44" s="21">
        <v>90</v>
      </c>
      <c r="H44" s="22">
        <v>3.7</v>
      </c>
      <c r="I44" s="22">
        <f t="shared" si="0"/>
        <v>93.7</v>
      </c>
      <c r="J44" s="23">
        <v>84.3441</v>
      </c>
      <c r="K44" s="22">
        <v>1</v>
      </c>
      <c r="L44" s="23">
        <f t="shared" si="11"/>
        <v>85.3441</v>
      </c>
      <c r="M44" s="24">
        <v>78.45</v>
      </c>
      <c r="N44" s="24">
        <v>0</v>
      </c>
      <c r="O44" s="24">
        <f t="shared" si="10"/>
        <v>78.45</v>
      </c>
      <c r="P44" s="22">
        <v>60</v>
      </c>
      <c r="Q44" s="22">
        <v>13</v>
      </c>
      <c r="R44" s="31">
        <f t="shared" si="12"/>
        <v>73</v>
      </c>
      <c r="S44" s="22">
        <v>60</v>
      </c>
      <c r="T44" s="22">
        <v>15</v>
      </c>
      <c r="U44" s="31">
        <f t="shared" si="13"/>
        <v>75</v>
      </c>
      <c r="V44" s="31">
        <f t="shared" si="2"/>
        <v>84.700575</v>
      </c>
      <c r="W44" s="19">
        <v>40</v>
      </c>
      <c r="X44" s="19">
        <v>41</v>
      </c>
      <c r="Y44" s="19" t="s">
        <v>39</v>
      </c>
      <c r="Z44" s="19">
        <v>147</v>
      </c>
      <c r="AA44" s="37" t="s">
        <v>91</v>
      </c>
      <c r="AB44" s="19"/>
      <c r="AC44" s="19"/>
      <c r="AD44" s="19"/>
    </row>
    <row r="45" customHeight="1" spans="1:30">
      <c r="A45" s="19" t="s">
        <v>35</v>
      </c>
      <c r="B45" s="20" t="s">
        <v>36</v>
      </c>
      <c r="C45" s="20">
        <v>2024</v>
      </c>
      <c r="D45" s="19" t="s">
        <v>56</v>
      </c>
      <c r="E45" s="19">
        <v>2440110201</v>
      </c>
      <c r="F45" s="19" t="s">
        <v>114</v>
      </c>
      <c r="G45" s="21">
        <v>90</v>
      </c>
      <c r="H45" s="22">
        <v>5.1</v>
      </c>
      <c r="I45" s="22">
        <f t="shared" si="0"/>
        <v>95.1</v>
      </c>
      <c r="J45" s="23">
        <v>84.7634</v>
      </c>
      <c r="K45" s="22">
        <v>1.4</v>
      </c>
      <c r="L45" s="23">
        <f t="shared" si="11"/>
        <v>86.1634</v>
      </c>
      <c r="M45" s="24">
        <v>69.95</v>
      </c>
      <c r="N45" s="24">
        <v>1</v>
      </c>
      <c r="O45" s="24">
        <f t="shared" si="10"/>
        <v>70.95</v>
      </c>
      <c r="P45" s="22">
        <v>60</v>
      </c>
      <c r="Q45" s="22">
        <v>0</v>
      </c>
      <c r="R45" s="31">
        <f t="shared" si="12"/>
        <v>60</v>
      </c>
      <c r="S45" s="22">
        <v>60</v>
      </c>
      <c r="T45" s="22">
        <v>20</v>
      </c>
      <c r="U45" s="31">
        <f t="shared" si="13"/>
        <v>80</v>
      </c>
      <c r="V45" s="31">
        <f t="shared" si="2"/>
        <v>84.68005</v>
      </c>
      <c r="W45" s="19">
        <v>41</v>
      </c>
      <c r="X45" s="19">
        <v>40</v>
      </c>
      <c r="Y45" s="19" t="s">
        <v>39</v>
      </c>
      <c r="Z45" s="19">
        <v>147</v>
      </c>
      <c r="AA45" s="37" t="s">
        <v>91</v>
      </c>
      <c r="AB45" s="19"/>
      <c r="AC45" s="19"/>
      <c r="AD45" s="19"/>
    </row>
    <row r="46" customHeight="1" spans="1:30">
      <c r="A46" s="19" t="s">
        <v>35</v>
      </c>
      <c r="B46" s="20" t="s">
        <v>36</v>
      </c>
      <c r="C46" s="20">
        <v>2024</v>
      </c>
      <c r="D46" s="19" t="s">
        <v>56</v>
      </c>
      <c r="E46" s="19">
        <v>2440110173</v>
      </c>
      <c r="F46" s="19" t="s">
        <v>115</v>
      </c>
      <c r="G46" s="21">
        <v>90</v>
      </c>
      <c r="H46" s="22">
        <v>2.8</v>
      </c>
      <c r="I46" s="22">
        <f t="shared" si="0"/>
        <v>92.8</v>
      </c>
      <c r="J46" s="23">
        <v>85.0538</v>
      </c>
      <c r="K46" s="22">
        <v>1</v>
      </c>
      <c r="L46" s="23">
        <f t="shared" si="11"/>
        <v>86.0538</v>
      </c>
      <c r="M46" s="24">
        <v>74.55</v>
      </c>
      <c r="N46" s="24">
        <v>0</v>
      </c>
      <c r="O46" s="24">
        <f t="shared" si="10"/>
        <v>74.55</v>
      </c>
      <c r="P46" s="22">
        <v>60</v>
      </c>
      <c r="Q46" s="22">
        <v>0</v>
      </c>
      <c r="R46" s="31">
        <f t="shared" si="12"/>
        <v>60</v>
      </c>
      <c r="S46" s="22">
        <v>60</v>
      </c>
      <c r="T46" s="22">
        <v>15</v>
      </c>
      <c r="U46" s="31">
        <f t="shared" si="13"/>
        <v>75</v>
      </c>
      <c r="V46" s="31">
        <f t="shared" si="2"/>
        <v>84.29785</v>
      </c>
      <c r="W46" s="19">
        <v>42</v>
      </c>
      <c r="X46" s="19">
        <v>36</v>
      </c>
      <c r="Y46" s="19" t="s">
        <v>39</v>
      </c>
      <c r="Z46" s="19">
        <v>147</v>
      </c>
      <c r="AA46" s="37" t="s">
        <v>91</v>
      </c>
      <c r="AB46" s="19"/>
      <c r="AC46" s="19"/>
      <c r="AD46" s="19"/>
    </row>
    <row r="47" customHeight="1" spans="1:30">
      <c r="A47" s="19" t="s">
        <v>35</v>
      </c>
      <c r="B47" s="20" t="s">
        <v>36</v>
      </c>
      <c r="C47" s="20">
        <v>2024</v>
      </c>
      <c r="D47" s="19" t="s">
        <v>72</v>
      </c>
      <c r="E47" s="19" t="s">
        <v>116</v>
      </c>
      <c r="F47" s="19" t="s">
        <v>117</v>
      </c>
      <c r="G47" s="21">
        <f>90</f>
        <v>90</v>
      </c>
      <c r="H47" s="22">
        <v>3.6</v>
      </c>
      <c r="I47" s="22">
        <f t="shared" si="0"/>
        <v>93.6</v>
      </c>
      <c r="J47" s="23">
        <v>83.1827957</v>
      </c>
      <c r="K47" s="22">
        <v>1</v>
      </c>
      <c r="L47" s="23">
        <f t="shared" si="11"/>
        <v>84.1827957</v>
      </c>
      <c r="M47" s="24">
        <v>83.9</v>
      </c>
      <c r="N47" s="24">
        <v>0</v>
      </c>
      <c r="O47" s="24">
        <v>83.9</v>
      </c>
      <c r="P47" s="22">
        <f>60</f>
        <v>60</v>
      </c>
      <c r="Q47" s="22">
        <v>5</v>
      </c>
      <c r="R47" s="31">
        <f t="shared" si="12"/>
        <v>65</v>
      </c>
      <c r="S47" s="22">
        <f>60</f>
        <v>60</v>
      </c>
      <c r="T47" s="22">
        <v>15</v>
      </c>
      <c r="U47" s="31">
        <f t="shared" si="13"/>
        <v>75</v>
      </c>
      <c r="V47" s="31">
        <f t="shared" si="2"/>
        <v>83.692096775</v>
      </c>
      <c r="W47" s="19">
        <v>43</v>
      </c>
      <c r="X47" s="19">
        <v>47</v>
      </c>
      <c r="Y47" s="19" t="s">
        <v>39</v>
      </c>
      <c r="Z47" s="19">
        <v>147</v>
      </c>
      <c r="AA47" s="37" t="s">
        <v>91</v>
      </c>
      <c r="AB47" s="19"/>
      <c r="AC47" s="19"/>
      <c r="AD47" s="19"/>
    </row>
    <row r="48" customHeight="1" spans="1:30">
      <c r="A48" s="19" t="s">
        <v>35</v>
      </c>
      <c r="B48" s="20" t="s">
        <v>36</v>
      </c>
      <c r="C48" s="20">
        <v>2024</v>
      </c>
      <c r="D48" s="19" t="s">
        <v>43</v>
      </c>
      <c r="E48" s="19">
        <v>2440110138</v>
      </c>
      <c r="F48" s="19" t="s">
        <v>118</v>
      </c>
      <c r="G48" s="21">
        <v>90</v>
      </c>
      <c r="H48" s="22">
        <v>6</v>
      </c>
      <c r="I48" s="22">
        <f t="shared" si="0"/>
        <v>96</v>
      </c>
      <c r="J48" s="23">
        <v>83.5806</v>
      </c>
      <c r="K48" s="22">
        <v>1.2</v>
      </c>
      <c r="L48" s="23">
        <f t="shared" si="11"/>
        <v>84.7806</v>
      </c>
      <c r="M48" s="24">
        <v>72.9</v>
      </c>
      <c r="N48" s="24">
        <v>0</v>
      </c>
      <c r="O48" s="24">
        <f>M48+N48</f>
        <v>72.9</v>
      </c>
      <c r="P48" s="22">
        <v>60</v>
      </c>
      <c r="Q48" s="22">
        <v>0</v>
      </c>
      <c r="R48" s="31">
        <f t="shared" si="12"/>
        <v>60</v>
      </c>
      <c r="S48" s="22">
        <v>60</v>
      </c>
      <c r="T48" s="22">
        <v>15</v>
      </c>
      <c r="U48" s="31">
        <f t="shared" si="13"/>
        <v>75</v>
      </c>
      <c r="V48" s="31">
        <f t="shared" si="2"/>
        <v>83.58045</v>
      </c>
      <c r="W48" s="19">
        <v>44</v>
      </c>
      <c r="X48" s="19">
        <v>44</v>
      </c>
      <c r="Y48" s="19" t="s">
        <v>39</v>
      </c>
      <c r="Z48" s="19">
        <v>147</v>
      </c>
      <c r="AA48" s="37" t="s">
        <v>91</v>
      </c>
      <c r="AB48" s="19"/>
      <c r="AC48" s="19"/>
      <c r="AD48" s="19"/>
    </row>
    <row r="49" customHeight="1" spans="1:30">
      <c r="A49" s="19" t="s">
        <v>35</v>
      </c>
      <c r="B49" s="20" t="s">
        <v>36</v>
      </c>
      <c r="C49" s="20">
        <v>2024</v>
      </c>
      <c r="D49" s="19" t="s">
        <v>72</v>
      </c>
      <c r="E49" s="19" t="s">
        <v>119</v>
      </c>
      <c r="F49" s="19" t="s">
        <v>120</v>
      </c>
      <c r="G49" s="21">
        <f>90</f>
        <v>90</v>
      </c>
      <c r="H49" s="22">
        <v>5.9</v>
      </c>
      <c r="I49" s="22">
        <f t="shared" si="0"/>
        <v>95.9</v>
      </c>
      <c r="J49" s="23">
        <v>82.17204301</v>
      </c>
      <c r="K49" s="22">
        <v>1</v>
      </c>
      <c r="L49" s="23">
        <f t="shared" si="11"/>
        <v>83.17204301</v>
      </c>
      <c r="M49" s="24">
        <v>89.35</v>
      </c>
      <c r="N49" s="24">
        <v>0</v>
      </c>
      <c r="O49" s="24">
        <v>89.35</v>
      </c>
      <c r="P49" s="22">
        <f>60</f>
        <v>60</v>
      </c>
      <c r="Q49" s="22">
        <v>5</v>
      </c>
      <c r="R49" s="31">
        <f t="shared" si="12"/>
        <v>65</v>
      </c>
      <c r="S49" s="22">
        <f>60</f>
        <v>60</v>
      </c>
      <c r="T49" s="22">
        <v>15</v>
      </c>
      <c r="U49" s="31">
        <f t="shared" si="13"/>
        <v>75</v>
      </c>
      <c r="V49" s="31">
        <f t="shared" si="2"/>
        <v>83.4365322575</v>
      </c>
      <c r="W49" s="19">
        <v>45</v>
      </c>
      <c r="X49" s="19">
        <v>52</v>
      </c>
      <c r="Y49" s="19" t="s">
        <v>39</v>
      </c>
      <c r="Z49" s="19">
        <v>147</v>
      </c>
      <c r="AA49" s="37" t="s">
        <v>91</v>
      </c>
      <c r="AB49" s="19"/>
      <c r="AC49" s="19"/>
      <c r="AD49" s="19"/>
    </row>
    <row r="50" customHeight="1" spans="1:30">
      <c r="A50" s="19" t="s">
        <v>35</v>
      </c>
      <c r="B50" s="20" t="s">
        <v>36</v>
      </c>
      <c r="C50" s="20">
        <v>2024</v>
      </c>
      <c r="D50" s="19" t="s">
        <v>56</v>
      </c>
      <c r="E50" s="19">
        <v>2440110194</v>
      </c>
      <c r="F50" s="19" t="s">
        <v>121</v>
      </c>
      <c r="G50" s="21">
        <v>90</v>
      </c>
      <c r="H50" s="22">
        <v>2.2</v>
      </c>
      <c r="I50" s="22">
        <f t="shared" si="0"/>
        <v>92.2</v>
      </c>
      <c r="J50" s="23">
        <v>84.3226</v>
      </c>
      <c r="K50" s="22">
        <v>1</v>
      </c>
      <c r="L50" s="23">
        <f t="shared" si="11"/>
        <v>85.3226</v>
      </c>
      <c r="M50" s="24">
        <v>74</v>
      </c>
      <c r="N50" s="24">
        <v>0</v>
      </c>
      <c r="O50" s="24">
        <f>M50+N50</f>
        <v>74</v>
      </c>
      <c r="P50" s="22">
        <v>60</v>
      </c>
      <c r="Q50" s="22">
        <v>0</v>
      </c>
      <c r="R50" s="31">
        <f t="shared" si="12"/>
        <v>60</v>
      </c>
      <c r="S50" s="22">
        <v>60</v>
      </c>
      <c r="T50" s="22">
        <v>10</v>
      </c>
      <c r="U50" s="31">
        <f t="shared" si="13"/>
        <v>70</v>
      </c>
      <c r="V50" s="31">
        <f t="shared" si="2"/>
        <v>83.41195</v>
      </c>
      <c r="W50" s="19">
        <v>46</v>
      </c>
      <c r="X50" s="19">
        <v>42</v>
      </c>
      <c r="Y50" s="19" t="s">
        <v>39</v>
      </c>
      <c r="Z50" s="19">
        <v>147</v>
      </c>
      <c r="AA50" s="37" t="s">
        <v>91</v>
      </c>
      <c r="AB50" s="19"/>
      <c r="AC50" s="19"/>
      <c r="AD50" s="19"/>
    </row>
    <row r="51" customHeight="1" spans="1:30">
      <c r="A51" s="19" t="s">
        <v>35</v>
      </c>
      <c r="B51" s="20" t="s">
        <v>36</v>
      </c>
      <c r="C51" s="20">
        <v>2024</v>
      </c>
      <c r="D51" s="19" t="s">
        <v>72</v>
      </c>
      <c r="E51" s="19" t="s">
        <v>122</v>
      </c>
      <c r="F51" s="19" t="s">
        <v>123</v>
      </c>
      <c r="G51" s="21">
        <f>90</f>
        <v>90</v>
      </c>
      <c r="H51" s="22">
        <v>2</v>
      </c>
      <c r="I51" s="22">
        <f t="shared" si="0"/>
        <v>92</v>
      </c>
      <c r="J51" s="23">
        <v>81.62365591</v>
      </c>
      <c r="K51" s="22">
        <v>1.2</v>
      </c>
      <c r="L51" s="23">
        <f t="shared" si="11"/>
        <v>82.82365591</v>
      </c>
      <c r="M51" s="24">
        <v>86.9</v>
      </c>
      <c r="N51" s="24">
        <v>0</v>
      </c>
      <c r="O51" s="24">
        <v>86.9</v>
      </c>
      <c r="P51" s="22">
        <f>60</f>
        <v>60</v>
      </c>
      <c r="Q51" s="22">
        <v>8</v>
      </c>
      <c r="R51" s="31">
        <f t="shared" si="12"/>
        <v>68</v>
      </c>
      <c r="S51" s="22">
        <f>60</f>
        <v>60</v>
      </c>
      <c r="T51" s="22">
        <v>20</v>
      </c>
      <c r="U51" s="31">
        <f t="shared" si="13"/>
        <v>80</v>
      </c>
      <c r="V51" s="31">
        <f t="shared" si="2"/>
        <v>83.0627419325</v>
      </c>
      <c r="W51" s="19">
        <v>47</v>
      </c>
      <c r="X51" s="19">
        <v>54</v>
      </c>
      <c r="Y51" s="19" t="s">
        <v>39</v>
      </c>
      <c r="Z51" s="19">
        <v>147</v>
      </c>
      <c r="AA51" s="37" t="s">
        <v>91</v>
      </c>
      <c r="AB51" s="19"/>
      <c r="AC51" s="19"/>
      <c r="AD51" s="19"/>
    </row>
    <row r="52" customHeight="1" spans="1:30">
      <c r="A52" s="19" t="s">
        <v>35</v>
      </c>
      <c r="B52" s="20" t="s">
        <v>36</v>
      </c>
      <c r="C52" s="20">
        <v>2024</v>
      </c>
      <c r="D52" s="19" t="s">
        <v>72</v>
      </c>
      <c r="E52" s="19" t="s">
        <v>124</v>
      </c>
      <c r="F52" s="19" t="s">
        <v>125</v>
      </c>
      <c r="G52" s="21">
        <f>90</f>
        <v>90</v>
      </c>
      <c r="H52" s="22">
        <v>0.5</v>
      </c>
      <c r="I52" s="22">
        <f t="shared" si="0"/>
        <v>90.5</v>
      </c>
      <c r="J52" s="23">
        <v>83.397590361445</v>
      </c>
      <c r="K52" s="22">
        <v>1</v>
      </c>
      <c r="L52" s="23">
        <f t="shared" si="11"/>
        <v>84.397590361445</v>
      </c>
      <c r="M52" s="24">
        <v>79.4</v>
      </c>
      <c r="N52" s="24">
        <v>0</v>
      </c>
      <c r="O52" s="24">
        <v>79.4</v>
      </c>
      <c r="P52" s="22">
        <f>60</f>
        <v>60</v>
      </c>
      <c r="Q52" s="22">
        <v>2</v>
      </c>
      <c r="R52" s="31">
        <f t="shared" si="12"/>
        <v>62</v>
      </c>
      <c r="S52" s="22">
        <f>60</f>
        <v>60</v>
      </c>
      <c r="T52" s="22">
        <v>5</v>
      </c>
      <c r="U52" s="31">
        <f t="shared" si="13"/>
        <v>65</v>
      </c>
      <c r="V52" s="31">
        <f t="shared" si="2"/>
        <v>82.6681927710837</v>
      </c>
      <c r="W52" s="19">
        <v>48</v>
      </c>
      <c r="X52" s="19">
        <v>45</v>
      </c>
      <c r="Y52" s="19" t="s">
        <v>39</v>
      </c>
      <c r="Z52" s="19">
        <v>147</v>
      </c>
      <c r="AA52" s="37" t="s">
        <v>91</v>
      </c>
      <c r="AB52" s="19"/>
      <c r="AC52" s="19"/>
      <c r="AD52" s="19"/>
    </row>
    <row r="53" customHeight="1" spans="1:30">
      <c r="A53" s="19" t="s">
        <v>35</v>
      </c>
      <c r="B53" s="20" t="s">
        <v>36</v>
      </c>
      <c r="C53" s="20">
        <v>2024</v>
      </c>
      <c r="D53" s="19" t="s">
        <v>43</v>
      </c>
      <c r="E53" s="19" t="s">
        <v>126</v>
      </c>
      <c r="F53" s="19" t="s">
        <v>127</v>
      </c>
      <c r="G53" s="21">
        <v>90</v>
      </c>
      <c r="H53" s="22">
        <v>3.1</v>
      </c>
      <c r="I53" s="22">
        <f t="shared" si="0"/>
        <v>93.1</v>
      </c>
      <c r="J53" s="23">
        <v>83.2258</v>
      </c>
      <c r="K53" s="22">
        <v>1</v>
      </c>
      <c r="L53" s="23">
        <f t="shared" si="11"/>
        <v>84.2258</v>
      </c>
      <c r="M53" s="24">
        <v>66.15</v>
      </c>
      <c r="N53" s="24">
        <v>0</v>
      </c>
      <c r="O53" s="24">
        <f>M53+N53</f>
        <v>66.15</v>
      </c>
      <c r="P53" s="22">
        <v>60</v>
      </c>
      <c r="Q53" s="22">
        <v>0</v>
      </c>
      <c r="R53" s="31">
        <f t="shared" si="12"/>
        <v>60</v>
      </c>
      <c r="S53" s="22">
        <v>60</v>
      </c>
      <c r="T53" s="22">
        <v>15</v>
      </c>
      <c r="U53" s="31">
        <f t="shared" si="13"/>
        <v>75</v>
      </c>
      <c r="V53" s="31">
        <f t="shared" si="2"/>
        <v>82.53685</v>
      </c>
      <c r="W53" s="19">
        <v>49</v>
      </c>
      <c r="X53" s="19">
        <v>46</v>
      </c>
      <c r="Y53" s="19" t="s">
        <v>39</v>
      </c>
      <c r="Z53" s="19">
        <v>147</v>
      </c>
      <c r="AA53" s="37" t="s">
        <v>91</v>
      </c>
      <c r="AB53" s="19"/>
      <c r="AC53" s="19"/>
      <c r="AD53" s="19"/>
    </row>
    <row r="54" customHeight="1" spans="1:30">
      <c r="A54" s="19" t="s">
        <v>35</v>
      </c>
      <c r="B54" s="20" t="s">
        <v>36</v>
      </c>
      <c r="C54" s="20">
        <v>2024</v>
      </c>
      <c r="D54" s="19" t="s">
        <v>72</v>
      </c>
      <c r="E54" s="19" t="s">
        <v>128</v>
      </c>
      <c r="F54" s="19" t="s">
        <v>129</v>
      </c>
      <c r="G54" s="21">
        <f>90</f>
        <v>90</v>
      </c>
      <c r="H54" s="22">
        <v>5.1</v>
      </c>
      <c r="I54" s="22">
        <f t="shared" si="0"/>
        <v>95.1</v>
      </c>
      <c r="J54" s="23">
        <v>82.11827957</v>
      </c>
      <c r="K54" s="22">
        <v>1</v>
      </c>
      <c r="L54" s="23">
        <f t="shared" si="11"/>
        <v>83.11827957</v>
      </c>
      <c r="M54" s="24">
        <v>76.6</v>
      </c>
      <c r="N54" s="24">
        <v>0</v>
      </c>
      <c r="O54" s="24">
        <v>76.6</v>
      </c>
      <c r="P54" s="22">
        <f>60</f>
        <v>60</v>
      </c>
      <c r="Q54" s="22">
        <v>0</v>
      </c>
      <c r="R54" s="31">
        <f t="shared" si="12"/>
        <v>60</v>
      </c>
      <c r="S54" s="22">
        <f>60</f>
        <v>60</v>
      </c>
      <c r="T54" s="22">
        <v>13.5</v>
      </c>
      <c r="U54" s="31">
        <f t="shared" si="13"/>
        <v>73.5</v>
      </c>
      <c r="V54" s="31">
        <f t="shared" si="2"/>
        <v>82.3537096775</v>
      </c>
      <c r="W54" s="19">
        <v>50</v>
      </c>
      <c r="X54" s="19">
        <v>53</v>
      </c>
      <c r="Y54" s="19" t="s">
        <v>39</v>
      </c>
      <c r="Z54" s="19">
        <v>147</v>
      </c>
      <c r="AA54" s="37" t="s">
        <v>91</v>
      </c>
      <c r="AB54" s="19"/>
      <c r="AC54" s="19"/>
      <c r="AD54" s="19"/>
    </row>
    <row r="55" customHeight="1" spans="1:30">
      <c r="A55" s="19" t="s">
        <v>35</v>
      </c>
      <c r="B55" s="20" t="s">
        <v>36</v>
      </c>
      <c r="C55" s="20">
        <v>2024</v>
      </c>
      <c r="D55" s="19" t="s">
        <v>56</v>
      </c>
      <c r="E55" s="19">
        <v>2421110078</v>
      </c>
      <c r="F55" s="19" t="s">
        <v>130</v>
      </c>
      <c r="G55" s="21">
        <v>90</v>
      </c>
      <c r="H55" s="22">
        <v>0</v>
      </c>
      <c r="I55" s="22">
        <f t="shared" si="0"/>
        <v>90</v>
      </c>
      <c r="J55" s="23">
        <v>84.0874</v>
      </c>
      <c r="K55" s="22">
        <v>1</v>
      </c>
      <c r="L55" s="23">
        <f t="shared" si="11"/>
        <v>85.0874</v>
      </c>
      <c r="M55" s="24">
        <v>70</v>
      </c>
      <c r="N55" s="24">
        <v>0</v>
      </c>
      <c r="O55" s="24">
        <f t="shared" ref="O55:O63" si="14">M55+N55</f>
        <v>70</v>
      </c>
      <c r="P55" s="22">
        <v>60</v>
      </c>
      <c r="Q55" s="22">
        <v>0</v>
      </c>
      <c r="R55" s="31">
        <f t="shared" si="12"/>
        <v>60</v>
      </c>
      <c r="S55" s="22">
        <v>60</v>
      </c>
      <c r="T55" s="22">
        <v>0</v>
      </c>
      <c r="U55" s="31">
        <f t="shared" si="13"/>
        <v>60</v>
      </c>
      <c r="V55" s="31">
        <f t="shared" si="2"/>
        <v>82.31555</v>
      </c>
      <c r="W55" s="19">
        <v>51</v>
      </c>
      <c r="X55" s="19">
        <v>43</v>
      </c>
      <c r="Y55" s="19" t="s">
        <v>39</v>
      </c>
      <c r="Z55" s="19">
        <v>147</v>
      </c>
      <c r="AA55" s="37" t="s">
        <v>91</v>
      </c>
      <c r="AB55" s="19"/>
      <c r="AC55" s="19"/>
      <c r="AD55" s="19"/>
    </row>
    <row r="56" customHeight="1" spans="1:30">
      <c r="A56" s="19" t="s">
        <v>35</v>
      </c>
      <c r="B56" s="20" t="s">
        <v>36</v>
      </c>
      <c r="C56" s="20">
        <v>2024</v>
      </c>
      <c r="D56" s="19" t="s">
        <v>56</v>
      </c>
      <c r="E56" s="19">
        <v>2409110257</v>
      </c>
      <c r="F56" s="19" t="s">
        <v>131</v>
      </c>
      <c r="G56" s="21">
        <v>90</v>
      </c>
      <c r="H56" s="22">
        <v>0</v>
      </c>
      <c r="I56" s="22">
        <f t="shared" si="0"/>
        <v>90</v>
      </c>
      <c r="J56" s="23">
        <v>82.7676</v>
      </c>
      <c r="K56" s="22">
        <v>1</v>
      </c>
      <c r="L56" s="23">
        <f t="shared" si="11"/>
        <v>83.7676</v>
      </c>
      <c r="M56" s="24">
        <v>80.475</v>
      </c>
      <c r="N56" s="24">
        <v>0</v>
      </c>
      <c r="O56" s="24">
        <f t="shared" si="14"/>
        <v>80.475</v>
      </c>
      <c r="P56" s="22">
        <v>60</v>
      </c>
      <c r="Q56" s="22">
        <v>0</v>
      </c>
      <c r="R56" s="31">
        <f t="shared" si="12"/>
        <v>60</v>
      </c>
      <c r="S56" s="22">
        <v>60</v>
      </c>
      <c r="T56" s="22">
        <v>5</v>
      </c>
      <c r="U56" s="31">
        <f t="shared" si="13"/>
        <v>65</v>
      </c>
      <c r="V56" s="31">
        <f t="shared" si="2"/>
        <v>82.09945</v>
      </c>
      <c r="W56" s="19">
        <v>52</v>
      </c>
      <c r="X56" s="19">
        <v>50</v>
      </c>
      <c r="Y56" s="19" t="s">
        <v>39</v>
      </c>
      <c r="Z56" s="19">
        <v>147</v>
      </c>
      <c r="AA56" s="37" t="s">
        <v>91</v>
      </c>
      <c r="AB56" s="19"/>
      <c r="AC56" s="19"/>
      <c r="AD56" s="19"/>
    </row>
    <row r="57" customHeight="1" spans="1:30">
      <c r="A57" s="19" t="s">
        <v>35</v>
      </c>
      <c r="B57" s="20" t="s">
        <v>36</v>
      </c>
      <c r="C57" s="20">
        <v>2024</v>
      </c>
      <c r="D57" s="19" t="s">
        <v>56</v>
      </c>
      <c r="E57" s="19">
        <v>2440110186</v>
      </c>
      <c r="F57" s="19" t="s">
        <v>132</v>
      </c>
      <c r="G57" s="21">
        <v>90</v>
      </c>
      <c r="H57" s="22">
        <v>1</v>
      </c>
      <c r="I57" s="22">
        <f t="shared" si="0"/>
        <v>91</v>
      </c>
      <c r="J57" s="23">
        <v>81.4731</v>
      </c>
      <c r="K57" s="22">
        <v>1</v>
      </c>
      <c r="L57" s="23">
        <f t="shared" si="11"/>
        <v>82.4731</v>
      </c>
      <c r="M57" s="24">
        <v>92.3</v>
      </c>
      <c r="N57" s="24">
        <v>0</v>
      </c>
      <c r="O57" s="24">
        <f t="shared" si="14"/>
        <v>92.3</v>
      </c>
      <c r="P57" s="22">
        <v>60</v>
      </c>
      <c r="Q57" s="22">
        <v>0</v>
      </c>
      <c r="R57" s="31">
        <f t="shared" si="12"/>
        <v>60</v>
      </c>
      <c r="S57" s="22">
        <v>60</v>
      </c>
      <c r="T57" s="22">
        <v>10.5</v>
      </c>
      <c r="U57" s="31">
        <f t="shared" si="13"/>
        <v>70.5</v>
      </c>
      <c r="V57" s="31">
        <f t="shared" si="2"/>
        <v>82.094825</v>
      </c>
      <c r="W57" s="19">
        <v>53</v>
      </c>
      <c r="X57" s="19">
        <v>55</v>
      </c>
      <c r="Y57" s="19" t="s">
        <v>39</v>
      </c>
      <c r="Z57" s="19">
        <v>147</v>
      </c>
      <c r="AA57" s="37" t="s">
        <v>91</v>
      </c>
      <c r="AB57" s="19"/>
      <c r="AC57" s="19"/>
      <c r="AD57" s="19"/>
    </row>
    <row r="58" customHeight="1" spans="1:30">
      <c r="A58" s="19" t="s">
        <v>35</v>
      </c>
      <c r="B58" s="20" t="s">
        <v>36</v>
      </c>
      <c r="C58" s="20">
        <v>2024</v>
      </c>
      <c r="D58" s="19" t="s">
        <v>37</v>
      </c>
      <c r="E58" s="19">
        <v>2440110087</v>
      </c>
      <c r="F58" s="19" t="s">
        <v>133</v>
      </c>
      <c r="G58" s="21">
        <v>90</v>
      </c>
      <c r="H58" s="22">
        <v>4.5</v>
      </c>
      <c r="I58" s="22">
        <f t="shared" si="0"/>
        <v>94.5</v>
      </c>
      <c r="J58" s="23">
        <v>80.709677</v>
      </c>
      <c r="K58" s="22">
        <v>1.2</v>
      </c>
      <c r="L58" s="23">
        <f>SUM(J58:K58)</f>
        <v>81.909677</v>
      </c>
      <c r="M58" s="24">
        <v>80.975</v>
      </c>
      <c r="N58" s="24">
        <v>0</v>
      </c>
      <c r="O58" s="24">
        <f t="shared" si="14"/>
        <v>80.975</v>
      </c>
      <c r="P58" s="22">
        <v>60</v>
      </c>
      <c r="Q58" s="22">
        <v>8</v>
      </c>
      <c r="R58" s="31">
        <f>SUM(P58:Q58)</f>
        <v>68</v>
      </c>
      <c r="S58" s="22">
        <v>60</v>
      </c>
      <c r="T58" s="22">
        <v>15</v>
      </c>
      <c r="U58" s="31">
        <f>SUM(S58:T58)</f>
        <v>75</v>
      </c>
      <c r="V58" s="31">
        <f t="shared" si="2"/>
        <v>82.08100775</v>
      </c>
      <c r="W58" s="19">
        <v>54</v>
      </c>
      <c r="X58" s="19">
        <v>60</v>
      </c>
      <c r="Y58" s="19" t="s">
        <v>39</v>
      </c>
      <c r="Z58" s="19">
        <v>147</v>
      </c>
      <c r="AA58" s="37" t="s">
        <v>91</v>
      </c>
      <c r="AB58" s="19"/>
      <c r="AC58" s="19"/>
      <c r="AD58" s="19"/>
    </row>
    <row r="59" customHeight="1" spans="1:30">
      <c r="A59" s="19" t="s">
        <v>35</v>
      </c>
      <c r="B59" s="20" t="s">
        <v>36</v>
      </c>
      <c r="C59" s="20">
        <v>2024</v>
      </c>
      <c r="D59" s="19" t="s">
        <v>56</v>
      </c>
      <c r="E59" s="19">
        <v>2440110179</v>
      </c>
      <c r="F59" s="19" t="s">
        <v>134</v>
      </c>
      <c r="G59" s="21">
        <v>90</v>
      </c>
      <c r="H59" s="22">
        <v>0.5</v>
      </c>
      <c r="I59" s="22">
        <f t="shared" si="0"/>
        <v>90.5</v>
      </c>
      <c r="J59" s="23">
        <v>82.3871</v>
      </c>
      <c r="K59" s="22">
        <v>1</v>
      </c>
      <c r="L59" s="23">
        <f>J59+K59</f>
        <v>83.3871</v>
      </c>
      <c r="M59" s="24">
        <v>73.75</v>
      </c>
      <c r="N59" s="24">
        <v>0</v>
      </c>
      <c r="O59" s="24">
        <f t="shared" si="14"/>
        <v>73.75</v>
      </c>
      <c r="P59" s="22">
        <v>60</v>
      </c>
      <c r="Q59" s="22">
        <v>0</v>
      </c>
      <c r="R59" s="31">
        <f>P59+Q59</f>
        <v>60</v>
      </c>
      <c r="S59" s="22">
        <v>60</v>
      </c>
      <c r="T59" s="22">
        <v>15</v>
      </c>
      <c r="U59" s="31">
        <f>S59+T59</f>
        <v>75</v>
      </c>
      <c r="V59" s="31">
        <f t="shared" si="2"/>
        <v>82.027825</v>
      </c>
      <c r="W59" s="19">
        <v>55</v>
      </c>
      <c r="X59" s="19">
        <v>51</v>
      </c>
      <c r="Y59" s="19" t="s">
        <v>39</v>
      </c>
      <c r="Z59" s="19">
        <v>147</v>
      </c>
      <c r="AA59" s="37" t="s">
        <v>91</v>
      </c>
      <c r="AB59" s="19"/>
      <c r="AC59" s="19"/>
      <c r="AD59" s="19"/>
    </row>
    <row r="60" customHeight="1" spans="1:30">
      <c r="A60" s="19" t="s">
        <v>35</v>
      </c>
      <c r="B60" s="20" t="s">
        <v>36</v>
      </c>
      <c r="C60" s="20">
        <v>2024</v>
      </c>
      <c r="D60" s="19" t="s">
        <v>37</v>
      </c>
      <c r="E60" s="19">
        <v>2409110205</v>
      </c>
      <c r="F60" s="19" t="s">
        <v>135</v>
      </c>
      <c r="G60" s="21">
        <v>90</v>
      </c>
      <c r="H60" s="22">
        <v>1</v>
      </c>
      <c r="I60" s="22">
        <f t="shared" si="0"/>
        <v>91</v>
      </c>
      <c r="J60" s="23">
        <v>82.95402299</v>
      </c>
      <c r="K60" s="22">
        <v>1</v>
      </c>
      <c r="L60" s="23">
        <f>SUM(J60:K60)</f>
        <v>83.95402299</v>
      </c>
      <c r="M60" s="24">
        <v>70.25</v>
      </c>
      <c r="N60" s="24">
        <v>0</v>
      </c>
      <c r="O60" s="24">
        <f t="shared" si="14"/>
        <v>70.25</v>
      </c>
      <c r="P60" s="22">
        <v>60</v>
      </c>
      <c r="Q60" s="22">
        <v>0</v>
      </c>
      <c r="R60" s="31">
        <f>SUM(P60:Q60)</f>
        <v>60</v>
      </c>
      <c r="S60" s="22">
        <v>60</v>
      </c>
      <c r="T60" s="22">
        <v>5</v>
      </c>
      <c r="U60" s="31">
        <f>SUM(S60:T60)</f>
        <v>65</v>
      </c>
      <c r="V60" s="31">
        <f t="shared" si="2"/>
        <v>81.8280172425</v>
      </c>
      <c r="W60" s="19">
        <v>56</v>
      </c>
      <c r="X60" s="19">
        <v>49</v>
      </c>
      <c r="Y60" s="19" t="s">
        <v>39</v>
      </c>
      <c r="Z60" s="19">
        <v>147</v>
      </c>
      <c r="AA60" s="37" t="s">
        <v>91</v>
      </c>
      <c r="AB60" s="19"/>
      <c r="AC60" s="19"/>
      <c r="AD60" s="19"/>
    </row>
    <row r="61" customHeight="1" spans="1:30">
      <c r="A61" s="19" t="s">
        <v>35</v>
      </c>
      <c r="B61" s="20" t="s">
        <v>36</v>
      </c>
      <c r="C61" s="20">
        <v>2024</v>
      </c>
      <c r="D61" s="19" t="s">
        <v>37</v>
      </c>
      <c r="E61" s="19">
        <v>2334110461</v>
      </c>
      <c r="F61" s="19" t="s">
        <v>136</v>
      </c>
      <c r="G61" s="21">
        <v>90</v>
      </c>
      <c r="H61" s="22">
        <v>6.9</v>
      </c>
      <c r="I61" s="22">
        <f t="shared" si="0"/>
        <v>96.9</v>
      </c>
      <c r="J61" s="23">
        <v>80.1356478</v>
      </c>
      <c r="K61" s="22">
        <v>1</v>
      </c>
      <c r="L61" s="23">
        <f>SUM(J61:K61)</f>
        <v>81.1356478</v>
      </c>
      <c r="M61" s="24">
        <v>88.3</v>
      </c>
      <c r="N61" s="24">
        <v>0</v>
      </c>
      <c r="O61" s="24">
        <f t="shared" si="14"/>
        <v>88.3</v>
      </c>
      <c r="P61" s="22">
        <v>60</v>
      </c>
      <c r="Q61" s="22">
        <v>0</v>
      </c>
      <c r="R61" s="31">
        <f>SUM(P61:Q61)</f>
        <v>60</v>
      </c>
      <c r="S61" s="22">
        <v>60</v>
      </c>
      <c r="T61" s="22">
        <v>15</v>
      </c>
      <c r="U61" s="31">
        <f>SUM(S61:T61)</f>
        <v>75</v>
      </c>
      <c r="V61" s="31">
        <f t="shared" si="2"/>
        <v>81.70673585</v>
      </c>
      <c r="W61" s="19">
        <v>57</v>
      </c>
      <c r="X61" s="19">
        <v>64</v>
      </c>
      <c r="Y61" s="19" t="s">
        <v>39</v>
      </c>
      <c r="Z61" s="19">
        <v>147</v>
      </c>
      <c r="AA61" s="37" t="s">
        <v>91</v>
      </c>
      <c r="AB61" s="19"/>
      <c r="AC61" s="19"/>
      <c r="AD61" s="19"/>
    </row>
    <row r="62" customHeight="1" spans="1:30">
      <c r="A62" s="19" t="s">
        <v>35</v>
      </c>
      <c r="B62" s="20" t="s">
        <v>36</v>
      </c>
      <c r="C62" s="20">
        <v>2024</v>
      </c>
      <c r="D62" s="19" t="s">
        <v>43</v>
      </c>
      <c r="E62" s="19" t="s">
        <v>137</v>
      </c>
      <c r="F62" s="19" t="s">
        <v>138</v>
      </c>
      <c r="G62" s="21">
        <v>90</v>
      </c>
      <c r="H62" s="22">
        <v>2</v>
      </c>
      <c r="I62" s="22">
        <f t="shared" si="0"/>
        <v>92</v>
      </c>
      <c r="J62" s="23">
        <v>79.5269</v>
      </c>
      <c r="K62" s="22">
        <v>1.45</v>
      </c>
      <c r="L62" s="23">
        <f>J62+K62</f>
        <v>80.9769</v>
      </c>
      <c r="M62" s="24">
        <v>81.7</v>
      </c>
      <c r="N62" s="24">
        <v>0</v>
      </c>
      <c r="O62" s="24">
        <f t="shared" si="14"/>
        <v>81.7</v>
      </c>
      <c r="P62" s="22">
        <v>60</v>
      </c>
      <c r="Q62" s="22">
        <v>5</v>
      </c>
      <c r="R62" s="31">
        <f>P62+Q62</f>
        <v>65</v>
      </c>
      <c r="S62" s="22">
        <v>60</v>
      </c>
      <c r="T62" s="22">
        <v>20</v>
      </c>
      <c r="U62" s="31">
        <f>S62+T62</f>
        <v>80</v>
      </c>
      <c r="V62" s="31">
        <f t="shared" si="2"/>
        <v>81.267675</v>
      </c>
      <c r="W62" s="19">
        <v>58</v>
      </c>
      <c r="X62" s="19">
        <v>73</v>
      </c>
      <c r="Y62" s="19" t="s">
        <v>39</v>
      </c>
      <c r="Z62" s="19">
        <v>147</v>
      </c>
      <c r="AA62" s="37" t="s">
        <v>91</v>
      </c>
      <c r="AB62" s="19"/>
      <c r="AC62" s="19"/>
      <c r="AD62" s="19"/>
    </row>
    <row r="63" customHeight="1" spans="1:30">
      <c r="A63" s="19" t="s">
        <v>35</v>
      </c>
      <c r="B63" s="20" t="s">
        <v>36</v>
      </c>
      <c r="C63" s="20">
        <v>2024</v>
      </c>
      <c r="D63" s="19" t="s">
        <v>43</v>
      </c>
      <c r="E63" s="19" t="s">
        <v>139</v>
      </c>
      <c r="F63" s="19" t="s">
        <v>140</v>
      </c>
      <c r="G63" s="21">
        <v>90</v>
      </c>
      <c r="H63" s="22">
        <v>4.9</v>
      </c>
      <c r="I63" s="22">
        <f t="shared" si="0"/>
        <v>94.9</v>
      </c>
      <c r="J63" s="23">
        <v>80.0753</v>
      </c>
      <c r="K63" s="22">
        <v>1</v>
      </c>
      <c r="L63" s="23">
        <f>J63+K63</f>
        <v>81.0753</v>
      </c>
      <c r="M63" s="24">
        <v>77.205</v>
      </c>
      <c r="N63" s="24">
        <v>0</v>
      </c>
      <c r="O63" s="24">
        <f t="shared" si="14"/>
        <v>77.205</v>
      </c>
      <c r="P63" s="22">
        <v>60</v>
      </c>
      <c r="Q63" s="22">
        <v>5</v>
      </c>
      <c r="R63" s="31">
        <f>P63+Q63</f>
        <v>65</v>
      </c>
      <c r="S63" s="22">
        <v>60</v>
      </c>
      <c r="T63" s="22">
        <v>15</v>
      </c>
      <c r="U63" s="31">
        <f>S63+T63</f>
        <v>75</v>
      </c>
      <c r="V63" s="31">
        <f t="shared" si="2"/>
        <v>81.156725</v>
      </c>
      <c r="W63" s="19">
        <v>59</v>
      </c>
      <c r="X63" s="19">
        <v>65</v>
      </c>
      <c r="Y63" s="19" t="s">
        <v>39</v>
      </c>
      <c r="Z63" s="19">
        <v>147</v>
      </c>
      <c r="AA63" s="37" t="s">
        <v>91</v>
      </c>
      <c r="AB63" s="19"/>
      <c r="AC63" s="19"/>
      <c r="AD63" s="19"/>
    </row>
    <row r="64" customHeight="1" spans="1:30">
      <c r="A64" s="19" t="s">
        <v>35</v>
      </c>
      <c r="B64" s="20" t="s">
        <v>36</v>
      </c>
      <c r="C64" s="20">
        <v>2024</v>
      </c>
      <c r="D64" s="19" t="s">
        <v>72</v>
      </c>
      <c r="E64" s="19" t="s">
        <v>141</v>
      </c>
      <c r="F64" s="19" t="s">
        <v>142</v>
      </c>
      <c r="G64" s="21">
        <f>90</f>
        <v>90</v>
      </c>
      <c r="H64" s="22">
        <v>2</v>
      </c>
      <c r="I64" s="22">
        <f t="shared" si="0"/>
        <v>92</v>
      </c>
      <c r="J64" s="23">
        <v>80.76344086</v>
      </c>
      <c r="K64" s="22">
        <v>1</v>
      </c>
      <c r="L64" s="23">
        <f>J64+K64</f>
        <v>81.76344086</v>
      </c>
      <c r="M64" s="24">
        <v>70.775</v>
      </c>
      <c r="N64" s="24">
        <v>0</v>
      </c>
      <c r="O64" s="24">
        <v>70.775</v>
      </c>
      <c r="P64" s="22">
        <f>60</f>
        <v>60</v>
      </c>
      <c r="Q64" s="22">
        <v>0</v>
      </c>
      <c r="R64" s="31">
        <f>P64+Q64</f>
        <v>60</v>
      </c>
      <c r="S64" s="22">
        <f>60</f>
        <v>60</v>
      </c>
      <c r="T64" s="22">
        <v>15</v>
      </c>
      <c r="U64" s="31">
        <f>S64+T64</f>
        <v>75</v>
      </c>
      <c r="V64" s="31">
        <f t="shared" si="2"/>
        <v>80.811330645</v>
      </c>
      <c r="W64" s="19">
        <v>60</v>
      </c>
      <c r="X64" s="19">
        <v>59</v>
      </c>
      <c r="Y64" s="19" t="s">
        <v>39</v>
      </c>
      <c r="Z64" s="19">
        <v>147</v>
      </c>
      <c r="AA64" s="19"/>
      <c r="AB64" s="19"/>
      <c r="AC64" s="19"/>
      <c r="AD64" s="19"/>
    </row>
    <row r="65" customHeight="1" spans="1:30">
      <c r="A65" s="19" t="s">
        <v>35</v>
      </c>
      <c r="B65" s="20" t="s">
        <v>36</v>
      </c>
      <c r="C65" s="20">
        <v>2024</v>
      </c>
      <c r="D65" s="19" t="s">
        <v>56</v>
      </c>
      <c r="E65" s="19">
        <v>2406110190</v>
      </c>
      <c r="F65" s="19" t="s">
        <v>143</v>
      </c>
      <c r="G65" s="21">
        <v>90</v>
      </c>
      <c r="H65" s="22">
        <v>0</v>
      </c>
      <c r="I65" s="22">
        <f t="shared" si="0"/>
        <v>90</v>
      </c>
      <c r="J65" s="23">
        <v>81.1708</v>
      </c>
      <c r="K65" s="22">
        <v>1</v>
      </c>
      <c r="L65" s="23">
        <f>J65+K65</f>
        <v>82.1708</v>
      </c>
      <c r="M65" s="24">
        <v>78.4</v>
      </c>
      <c r="N65" s="24">
        <v>0</v>
      </c>
      <c r="O65" s="24">
        <f t="shared" ref="O65:O73" si="15">M65+N65</f>
        <v>78.4</v>
      </c>
      <c r="P65" s="22">
        <v>60</v>
      </c>
      <c r="Q65" s="22">
        <v>0</v>
      </c>
      <c r="R65" s="31">
        <f>P65+Q65</f>
        <v>60</v>
      </c>
      <c r="S65" s="22">
        <v>60</v>
      </c>
      <c r="T65" s="22">
        <v>5</v>
      </c>
      <c r="U65" s="31">
        <f>S65+T65</f>
        <v>65</v>
      </c>
      <c r="V65" s="31">
        <f t="shared" si="2"/>
        <v>80.7981</v>
      </c>
      <c r="W65" s="19">
        <v>61</v>
      </c>
      <c r="X65" s="19">
        <v>57</v>
      </c>
      <c r="Y65" s="19" t="s">
        <v>39</v>
      </c>
      <c r="Z65" s="19">
        <v>147</v>
      </c>
      <c r="AA65" s="19"/>
      <c r="AB65" s="19"/>
      <c r="AC65" s="19"/>
      <c r="AD65" s="19"/>
    </row>
    <row r="66" customHeight="1" spans="1:30">
      <c r="A66" s="19" t="s">
        <v>35</v>
      </c>
      <c r="B66" s="20" t="s">
        <v>36</v>
      </c>
      <c r="C66" s="20">
        <v>2024</v>
      </c>
      <c r="D66" s="19" t="s">
        <v>37</v>
      </c>
      <c r="E66" s="19">
        <v>2440110099</v>
      </c>
      <c r="F66" s="19" t="s">
        <v>144</v>
      </c>
      <c r="G66" s="21">
        <v>90</v>
      </c>
      <c r="H66" s="22">
        <v>1.4</v>
      </c>
      <c r="I66" s="22">
        <f t="shared" si="0"/>
        <v>91.4</v>
      </c>
      <c r="J66" s="23">
        <v>80.567010309278</v>
      </c>
      <c r="K66" s="22">
        <v>1</v>
      </c>
      <c r="L66" s="23">
        <f>SUM(J66:K66)</f>
        <v>81.567010309278</v>
      </c>
      <c r="M66" s="24">
        <v>78.2</v>
      </c>
      <c r="N66" s="24">
        <v>0</v>
      </c>
      <c r="O66" s="24">
        <f t="shared" si="15"/>
        <v>78.2</v>
      </c>
      <c r="P66" s="22">
        <v>60</v>
      </c>
      <c r="Q66" s="22">
        <v>0</v>
      </c>
      <c r="R66" s="31">
        <f>SUM(P66:Q66)</f>
        <v>60</v>
      </c>
      <c r="S66" s="22">
        <v>60</v>
      </c>
      <c r="T66" s="22">
        <v>10</v>
      </c>
      <c r="U66" s="31">
        <f>SUM(S66:T66)</f>
        <v>70</v>
      </c>
      <c r="V66" s="31">
        <f t="shared" si="2"/>
        <v>80.7252577319585</v>
      </c>
      <c r="W66" s="19">
        <v>62</v>
      </c>
      <c r="X66" s="19">
        <v>61</v>
      </c>
      <c r="Y66" s="19" t="s">
        <v>39</v>
      </c>
      <c r="Z66" s="19">
        <v>147</v>
      </c>
      <c r="AA66" s="19"/>
      <c r="AB66" s="19"/>
      <c r="AC66" s="19"/>
      <c r="AD66" s="19"/>
    </row>
    <row r="67" customHeight="1" spans="1:30">
      <c r="A67" s="19" t="s">
        <v>35</v>
      </c>
      <c r="B67" s="20" t="s">
        <v>36</v>
      </c>
      <c r="C67" s="20">
        <v>2024</v>
      </c>
      <c r="D67" s="19" t="s">
        <v>37</v>
      </c>
      <c r="E67" s="19">
        <v>2406110105</v>
      </c>
      <c r="F67" s="19" t="s">
        <v>145</v>
      </c>
      <c r="G67" s="21">
        <v>90</v>
      </c>
      <c r="H67" s="22">
        <v>1.5</v>
      </c>
      <c r="I67" s="22">
        <f t="shared" si="0"/>
        <v>91.5</v>
      </c>
      <c r="J67" s="23">
        <v>80.0332956</v>
      </c>
      <c r="K67" s="22">
        <v>1</v>
      </c>
      <c r="L67" s="23">
        <f>SUM(J67:K67)</f>
        <v>81.0332956</v>
      </c>
      <c r="M67" s="24">
        <v>70.05</v>
      </c>
      <c r="N67" s="24">
        <v>0</v>
      </c>
      <c r="O67" s="24">
        <f t="shared" si="15"/>
        <v>70.05</v>
      </c>
      <c r="P67" s="22">
        <v>60</v>
      </c>
      <c r="Q67" s="22">
        <v>5</v>
      </c>
      <c r="R67" s="31">
        <f>SUM(P67:Q67)</f>
        <v>65</v>
      </c>
      <c r="S67" s="22">
        <v>60</v>
      </c>
      <c r="T67" s="22">
        <v>20</v>
      </c>
      <c r="U67" s="31">
        <f>SUM(S67:T67)</f>
        <v>80</v>
      </c>
      <c r="V67" s="31">
        <f t="shared" si="2"/>
        <v>80.6774717</v>
      </c>
      <c r="W67" s="19">
        <v>63</v>
      </c>
      <c r="X67" s="19">
        <v>66</v>
      </c>
      <c r="Y67" s="19" t="s">
        <v>146</v>
      </c>
      <c r="Z67" s="19">
        <v>147</v>
      </c>
      <c r="AA67" s="19"/>
      <c r="AB67" s="19"/>
      <c r="AC67" s="19"/>
      <c r="AD67" s="19"/>
    </row>
    <row r="68" customHeight="1" spans="1:30">
      <c r="A68" s="19" t="s">
        <v>35</v>
      </c>
      <c r="B68" s="20" t="s">
        <v>36</v>
      </c>
      <c r="C68" s="20">
        <v>2024</v>
      </c>
      <c r="D68" s="19" t="s">
        <v>56</v>
      </c>
      <c r="E68" s="19">
        <v>2440110175</v>
      </c>
      <c r="F68" s="19" t="s">
        <v>147</v>
      </c>
      <c r="G68" s="21">
        <v>90</v>
      </c>
      <c r="H68" s="22">
        <v>2</v>
      </c>
      <c r="I68" s="22">
        <f t="shared" si="0"/>
        <v>92</v>
      </c>
      <c r="J68" s="23">
        <v>80.4516</v>
      </c>
      <c r="K68" s="22">
        <v>0</v>
      </c>
      <c r="L68" s="23">
        <f>J68+K68</f>
        <v>80.4516</v>
      </c>
      <c r="M68" s="24">
        <v>79.2</v>
      </c>
      <c r="N68" s="24">
        <v>0</v>
      </c>
      <c r="O68" s="24">
        <f t="shared" si="15"/>
        <v>79.2</v>
      </c>
      <c r="P68" s="22">
        <v>60</v>
      </c>
      <c r="Q68" s="22">
        <v>10</v>
      </c>
      <c r="R68" s="31">
        <f>P68+Q68</f>
        <v>70</v>
      </c>
      <c r="S68" s="22">
        <v>60</v>
      </c>
      <c r="T68" s="22">
        <v>12.5</v>
      </c>
      <c r="U68" s="31">
        <f>S68+T68</f>
        <v>72.5</v>
      </c>
      <c r="V68" s="31">
        <f t="shared" si="2"/>
        <v>80.6237</v>
      </c>
      <c r="W68" s="19">
        <v>64</v>
      </c>
      <c r="X68" s="19">
        <v>63</v>
      </c>
      <c r="Y68" s="19" t="s">
        <v>39</v>
      </c>
      <c r="Z68" s="19">
        <v>147</v>
      </c>
      <c r="AA68" s="19"/>
      <c r="AB68" s="19"/>
      <c r="AC68" s="19"/>
      <c r="AD68" s="19"/>
    </row>
    <row r="69" customHeight="1" spans="1:30">
      <c r="A69" s="19" t="s">
        <v>35</v>
      </c>
      <c r="B69" s="20" t="s">
        <v>36</v>
      </c>
      <c r="C69" s="20">
        <v>2024</v>
      </c>
      <c r="D69" s="19" t="s">
        <v>37</v>
      </c>
      <c r="E69" s="19">
        <v>2440110111</v>
      </c>
      <c r="F69" s="19" t="s">
        <v>148</v>
      </c>
      <c r="G69" s="21">
        <v>90</v>
      </c>
      <c r="H69" s="22">
        <v>4.4</v>
      </c>
      <c r="I69" s="22">
        <f t="shared" ref="I69:I132" si="16">G69+H69</f>
        <v>94.4</v>
      </c>
      <c r="J69" s="23">
        <v>79.21505376</v>
      </c>
      <c r="K69" s="22">
        <v>1</v>
      </c>
      <c r="L69" s="23">
        <f>SUM(J69:K69)</f>
        <v>80.21505376</v>
      </c>
      <c r="M69" s="24">
        <v>79.3</v>
      </c>
      <c r="N69" s="24">
        <v>0</v>
      </c>
      <c r="O69" s="24">
        <f t="shared" si="15"/>
        <v>79.3</v>
      </c>
      <c r="P69" s="22">
        <v>60</v>
      </c>
      <c r="Q69" s="22">
        <v>6</v>
      </c>
      <c r="R69" s="31">
        <f>SUM(P69:Q69)</f>
        <v>66</v>
      </c>
      <c r="S69" s="22">
        <v>60</v>
      </c>
      <c r="T69" s="22">
        <v>15</v>
      </c>
      <c r="U69" s="31">
        <f>SUM(S69:T69)</f>
        <v>75</v>
      </c>
      <c r="V69" s="31">
        <f t="shared" ref="V69:V132" si="17">I69*0.1+L69*0.75+O69*0.05+R69*0.05+U69*0.05</f>
        <v>80.61629032</v>
      </c>
      <c r="W69" s="19">
        <v>65</v>
      </c>
      <c r="X69" s="19">
        <v>76</v>
      </c>
      <c r="Y69" s="19" t="s">
        <v>39</v>
      </c>
      <c r="Z69" s="19">
        <v>147</v>
      </c>
      <c r="AA69" s="19"/>
      <c r="AB69" s="19"/>
      <c r="AC69" s="19"/>
      <c r="AD69" s="19"/>
    </row>
    <row r="70" customHeight="1" spans="1:30">
      <c r="A70" s="19" t="s">
        <v>35</v>
      </c>
      <c r="B70" s="20" t="s">
        <v>36</v>
      </c>
      <c r="C70" s="20">
        <v>2024</v>
      </c>
      <c r="D70" s="19" t="s">
        <v>37</v>
      </c>
      <c r="E70" s="19">
        <v>2440110103</v>
      </c>
      <c r="F70" s="19" t="s">
        <v>149</v>
      </c>
      <c r="G70" s="21">
        <v>90</v>
      </c>
      <c r="H70" s="22">
        <v>0</v>
      </c>
      <c r="I70" s="22">
        <f t="shared" si="16"/>
        <v>90</v>
      </c>
      <c r="J70" s="23">
        <v>81.45161602</v>
      </c>
      <c r="K70" s="22">
        <v>1</v>
      </c>
      <c r="L70" s="23">
        <f>SUM(J70:K70)</f>
        <v>82.45161602</v>
      </c>
      <c r="M70" s="24">
        <v>66.85</v>
      </c>
      <c r="N70" s="24">
        <v>0</v>
      </c>
      <c r="O70" s="24">
        <f t="shared" si="15"/>
        <v>66.85</v>
      </c>
      <c r="P70" s="22">
        <v>60</v>
      </c>
      <c r="Q70" s="22">
        <v>0</v>
      </c>
      <c r="R70" s="31">
        <f>SUM(P70:Q70)</f>
        <v>60</v>
      </c>
      <c r="S70" s="22">
        <v>60</v>
      </c>
      <c r="T70" s="22">
        <v>5</v>
      </c>
      <c r="U70" s="31">
        <f>SUM(S70:T70)</f>
        <v>65</v>
      </c>
      <c r="V70" s="31">
        <f t="shared" si="17"/>
        <v>80.431212015</v>
      </c>
      <c r="W70" s="19">
        <v>66</v>
      </c>
      <c r="X70" s="19">
        <v>56</v>
      </c>
      <c r="Y70" s="19" t="s">
        <v>39</v>
      </c>
      <c r="Z70" s="19">
        <v>147</v>
      </c>
      <c r="AA70" s="19"/>
      <c r="AB70" s="19"/>
      <c r="AC70" s="19"/>
      <c r="AD70" s="19"/>
    </row>
    <row r="71" customHeight="1" spans="1:30">
      <c r="A71" s="19" t="s">
        <v>35</v>
      </c>
      <c r="B71" s="20" t="s">
        <v>36</v>
      </c>
      <c r="C71" s="20">
        <v>2024</v>
      </c>
      <c r="D71" s="19" t="s">
        <v>37</v>
      </c>
      <c r="E71" s="19">
        <v>2440110089</v>
      </c>
      <c r="F71" s="19" t="s">
        <v>150</v>
      </c>
      <c r="G71" s="21">
        <v>90</v>
      </c>
      <c r="H71" s="22">
        <v>9.1</v>
      </c>
      <c r="I71" s="22">
        <f t="shared" si="16"/>
        <v>99.1</v>
      </c>
      <c r="J71" s="23">
        <v>77.67010309</v>
      </c>
      <c r="K71" s="22">
        <v>1</v>
      </c>
      <c r="L71" s="23">
        <f>SUM(J71:K71)</f>
        <v>78.67010309</v>
      </c>
      <c r="M71" s="24">
        <v>81.675</v>
      </c>
      <c r="N71" s="24">
        <v>0</v>
      </c>
      <c r="O71" s="24">
        <f t="shared" si="15"/>
        <v>81.675</v>
      </c>
      <c r="P71" s="22">
        <v>60</v>
      </c>
      <c r="Q71" s="22">
        <v>13</v>
      </c>
      <c r="R71" s="31">
        <f>SUM(P71:Q71)</f>
        <v>73</v>
      </c>
      <c r="S71" s="22">
        <v>60</v>
      </c>
      <c r="T71" s="22">
        <v>15</v>
      </c>
      <c r="U71" s="31">
        <f>SUM(S71:T71)</f>
        <v>75</v>
      </c>
      <c r="V71" s="31">
        <f t="shared" si="17"/>
        <v>80.3963273175</v>
      </c>
      <c r="W71" s="19">
        <v>67</v>
      </c>
      <c r="X71" s="19">
        <v>84</v>
      </c>
      <c r="Y71" s="19" t="s">
        <v>39</v>
      </c>
      <c r="Z71" s="19">
        <v>147</v>
      </c>
      <c r="AA71" s="19"/>
      <c r="AB71" s="19"/>
      <c r="AC71" s="19"/>
      <c r="AD71" s="19"/>
    </row>
    <row r="72" customHeight="1" spans="1:30">
      <c r="A72" s="19" t="s">
        <v>35</v>
      </c>
      <c r="B72" s="20" t="s">
        <v>36</v>
      </c>
      <c r="C72" s="20">
        <v>2024</v>
      </c>
      <c r="D72" s="19" t="s">
        <v>37</v>
      </c>
      <c r="E72" s="19">
        <v>2440110100</v>
      </c>
      <c r="F72" s="19" t="s">
        <v>151</v>
      </c>
      <c r="G72" s="21">
        <v>90</v>
      </c>
      <c r="H72" s="22">
        <v>0</v>
      </c>
      <c r="I72" s="22">
        <f t="shared" si="16"/>
        <v>90</v>
      </c>
      <c r="J72" s="23">
        <v>81.12903129</v>
      </c>
      <c r="K72" s="22">
        <v>1</v>
      </c>
      <c r="L72" s="23">
        <f>SUM(J72:K72)</f>
        <v>82.12903129</v>
      </c>
      <c r="M72" s="24">
        <v>67.45</v>
      </c>
      <c r="N72" s="24">
        <v>0</v>
      </c>
      <c r="O72" s="24">
        <f t="shared" si="15"/>
        <v>67.45</v>
      </c>
      <c r="P72" s="22">
        <v>60</v>
      </c>
      <c r="Q72" s="22">
        <v>0</v>
      </c>
      <c r="R72" s="31">
        <f>SUM(P72:Q72)</f>
        <v>60</v>
      </c>
      <c r="S72" s="22">
        <v>60</v>
      </c>
      <c r="T72" s="22">
        <v>5</v>
      </c>
      <c r="U72" s="31">
        <f>SUM(S72:T72)</f>
        <v>65</v>
      </c>
      <c r="V72" s="31">
        <f t="shared" si="17"/>
        <v>80.2192734675</v>
      </c>
      <c r="W72" s="19">
        <v>68</v>
      </c>
      <c r="X72" s="19">
        <v>58</v>
      </c>
      <c r="Y72" s="19" t="s">
        <v>39</v>
      </c>
      <c r="Z72" s="19">
        <v>147</v>
      </c>
      <c r="AA72" s="19"/>
      <c r="AB72" s="19"/>
      <c r="AC72" s="19"/>
      <c r="AD72" s="19"/>
    </row>
    <row r="73" customHeight="1" spans="1:30">
      <c r="A73" s="19" t="s">
        <v>35</v>
      </c>
      <c r="B73" s="20" t="s">
        <v>36</v>
      </c>
      <c r="C73" s="20">
        <v>2024</v>
      </c>
      <c r="D73" s="19" t="s">
        <v>43</v>
      </c>
      <c r="E73" s="19" t="s">
        <v>152</v>
      </c>
      <c r="F73" s="19" t="s">
        <v>153</v>
      </c>
      <c r="G73" s="21">
        <v>90</v>
      </c>
      <c r="H73" s="22">
        <v>1.5</v>
      </c>
      <c r="I73" s="22">
        <f t="shared" si="16"/>
        <v>91.5</v>
      </c>
      <c r="J73" s="23">
        <v>79.5402</v>
      </c>
      <c r="K73" s="22">
        <v>1</v>
      </c>
      <c r="L73" s="23">
        <f>J73+K73</f>
        <v>80.5402</v>
      </c>
      <c r="M73" s="24">
        <v>82.55</v>
      </c>
      <c r="N73" s="24">
        <v>0</v>
      </c>
      <c r="O73" s="24">
        <f t="shared" si="15"/>
        <v>82.55</v>
      </c>
      <c r="P73" s="22">
        <v>60</v>
      </c>
      <c r="Q73" s="22">
        <v>5</v>
      </c>
      <c r="R73" s="31">
        <f>P73+Q73</f>
        <v>65</v>
      </c>
      <c r="S73" s="22">
        <v>60</v>
      </c>
      <c r="T73" s="22">
        <v>5</v>
      </c>
      <c r="U73" s="31">
        <f>S73+T73</f>
        <v>65</v>
      </c>
      <c r="V73" s="31">
        <f t="shared" si="17"/>
        <v>80.18265</v>
      </c>
      <c r="W73" s="19">
        <v>69</v>
      </c>
      <c r="X73" s="19">
        <v>72</v>
      </c>
      <c r="Y73" s="19" t="s">
        <v>39</v>
      </c>
      <c r="Z73" s="19">
        <v>147</v>
      </c>
      <c r="AA73" s="19"/>
      <c r="AB73" s="19"/>
      <c r="AC73" s="19"/>
      <c r="AD73" s="19"/>
    </row>
    <row r="74" customHeight="1" spans="1:30">
      <c r="A74" s="19" t="s">
        <v>35</v>
      </c>
      <c r="B74" s="20" t="s">
        <v>36</v>
      </c>
      <c r="C74" s="20">
        <v>2024</v>
      </c>
      <c r="D74" s="19" t="s">
        <v>72</v>
      </c>
      <c r="E74" s="19" t="s">
        <v>154</v>
      </c>
      <c r="F74" s="19" t="s">
        <v>155</v>
      </c>
      <c r="G74" s="21">
        <f>90</f>
        <v>90</v>
      </c>
      <c r="H74" s="22">
        <v>1.5</v>
      </c>
      <c r="I74" s="22">
        <f t="shared" si="16"/>
        <v>91.5</v>
      </c>
      <c r="J74" s="23">
        <v>79.62365591</v>
      </c>
      <c r="K74" s="22">
        <v>1</v>
      </c>
      <c r="L74" s="23">
        <f>J74+K74</f>
        <v>80.62365591</v>
      </c>
      <c r="M74" s="24">
        <v>75.55</v>
      </c>
      <c r="N74" s="24">
        <v>0</v>
      </c>
      <c r="O74" s="24">
        <v>75.55</v>
      </c>
      <c r="P74" s="22">
        <f>60</f>
        <v>60</v>
      </c>
      <c r="Q74" s="22">
        <f>0</f>
        <v>0</v>
      </c>
      <c r="R74" s="31">
        <f>P74+Q74</f>
        <v>60</v>
      </c>
      <c r="S74" s="22">
        <f>60</f>
        <v>60</v>
      </c>
      <c r="T74" s="22">
        <v>14.5</v>
      </c>
      <c r="U74" s="31">
        <f>S74+T74</f>
        <v>74.5</v>
      </c>
      <c r="V74" s="31">
        <f t="shared" si="17"/>
        <v>80.1202419325</v>
      </c>
      <c r="W74" s="19">
        <v>70</v>
      </c>
      <c r="X74" s="19">
        <v>70</v>
      </c>
      <c r="Y74" s="19" t="s">
        <v>39</v>
      </c>
      <c r="Z74" s="19">
        <v>147</v>
      </c>
      <c r="AA74" s="19"/>
      <c r="AB74" s="19"/>
      <c r="AC74" s="19"/>
      <c r="AD74" s="19"/>
    </row>
    <row r="75" customHeight="1" spans="1:30">
      <c r="A75" s="19" t="s">
        <v>35</v>
      </c>
      <c r="B75" s="20" t="s">
        <v>36</v>
      </c>
      <c r="C75" s="20">
        <v>2024</v>
      </c>
      <c r="D75" s="19" t="s">
        <v>43</v>
      </c>
      <c r="E75" s="19" t="s">
        <v>156</v>
      </c>
      <c r="F75" s="19" t="s">
        <v>157</v>
      </c>
      <c r="G75" s="21">
        <v>90</v>
      </c>
      <c r="H75" s="22">
        <v>3</v>
      </c>
      <c r="I75" s="22">
        <f t="shared" si="16"/>
        <v>93</v>
      </c>
      <c r="J75" s="23">
        <v>79.7742</v>
      </c>
      <c r="K75" s="22">
        <v>0</v>
      </c>
      <c r="L75" s="23">
        <f>J75+K75</f>
        <v>79.7742</v>
      </c>
      <c r="M75" s="24">
        <v>81.5</v>
      </c>
      <c r="N75" s="24">
        <v>0</v>
      </c>
      <c r="O75" s="24">
        <f>M75+N75</f>
        <v>81.5</v>
      </c>
      <c r="P75" s="22">
        <v>60</v>
      </c>
      <c r="Q75" s="22">
        <v>0</v>
      </c>
      <c r="R75" s="31">
        <f>P75+Q75</f>
        <v>60</v>
      </c>
      <c r="S75" s="22">
        <v>60</v>
      </c>
      <c r="T75" s="22">
        <v>13.5</v>
      </c>
      <c r="U75" s="31">
        <f>S75+T75</f>
        <v>73.5</v>
      </c>
      <c r="V75" s="31">
        <f t="shared" si="17"/>
        <v>79.88065</v>
      </c>
      <c r="W75" s="19">
        <v>71</v>
      </c>
      <c r="X75" s="19">
        <v>68</v>
      </c>
      <c r="Y75" s="19" t="s">
        <v>39</v>
      </c>
      <c r="Z75" s="19">
        <v>147</v>
      </c>
      <c r="AA75" s="19"/>
      <c r="AB75" s="19"/>
      <c r="AC75" s="19"/>
      <c r="AD75" s="19"/>
    </row>
    <row r="76" customHeight="1" spans="1:30">
      <c r="A76" s="19" t="s">
        <v>35</v>
      </c>
      <c r="B76" s="20" t="s">
        <v>36</v>
      </c>
      <c r="C76" s="20">
        <v>2024</v>
      </c>
      <c r="D76" s="19" t="s">
        <v>43</v>
      </c>
      <c r="E76" s="19" t="s">
        <v>158</v>
      </c>
      <c r="F76" s="19" t="s">
        <v>159</v>
      </c>
      <c r="G76" s="21">
        <v>90</v>
      </c>
      <c r="H76" s="22">
        <v>2.7</v>
      </c>
      <c r="I76" s="22">
        <f t="shared" si="16"/>
        <v>92.7</v>
      </c>
      <c r="J76" s="23">
        <v>79.0215</v>
      </c>
      <c r="K76" s="22">
        <v>1</v>
      </c>
      <c r="L76" s="23">
        <f>J76+K76</f>
        <v>80.0215</v>
      </c>
      <c r="M76" s="24">
        <v>78.8</v>
      </c>
      <c r="N76" s="24">
        <v>0</v>
      </c>
      <c r="O76" s="24">
        <f>M76+N76</f>
        <v>78.8</v>
      </c>
      <c r="P76" s="22">
        <v>60</v>
      </c>
      <c r="Q76" s="22">
        <v>0</v>
      </c>
      <c r="R76" s="31">
        <f>P76+Q76</f>
        <v>60</v>
      </c>
      <c r="S76" s="22">
        <v>60</v>
      </c>
      <c r="T76" s="22">
        <v>10</v>
      </c>
      <c r="U76" s="31">
        <f>S76+T76</f>
        <v>70</v>
      </c>
      <c r="V76" s="31">
        <f t="shared" si="17"/>
        <v>79.726125</v>
      </c>
      <c r="W76" s="19">
        <v>72</v>
      </c>
      <c r="X76" s="19">
        <v>77</v>
      </c>
      <c r="Y76" s="19" t="s">
        <v>39</v>
      </c>
      <c r="Z76" s="19">
        <v>147</v>
      </c>
      <c r="AA76" s="19"/>
      <c r="AB76" s="19"/>
      <c r="AC76" s="19"/>
      <c r="AD76" s="19"/>
    </row>
    <row r="77" customHeight="1" spans="1:30">
      <c r="A77" s="19" t="s">
        <v>35</v>
      </c>
      <c r="B77" s="20" t="s">
        <v>36</v>
      </c>
      <c r="C77" s="20">
        <v>2024</v>
      </c>
      <c r="D77" s="19" t="s">
        <v>37</v>
      </c>
      <c r="E77" s="19">
        <v>2334110527</v>
      </c>
      <c r="F77" s="19" t="s">
        <v>160</v>
      </c>
      <c r="G77" s="21">
        <v>90</v>
      </c>
      <c r="H77" s="22">
        <v>0</v>
      </c>
      <c r="I77" s="22">
        <f t="shared" si="16"/>
        <v>90</v>
      </c>
      <c r="J77" s="23">
        <v>79.464710549</v>
      </c>
      <c r="K77" s="22">
        <v>1</v>
      </c>
      <c r="L77" s="23">
        <f>SUM(J77:K77)</f>
        <v>80.464710549</v>
      </c>
      <c r="M77" s="24">
        <v>71.75</v>
      </c>
      <c r="N77" s="24">
        <v>0</v>
      </c>
      <c r="O77" s="24">
        <f>M77+N77</f>
        <v>71.75</v>
      </c>
      <c r="P77" s="22">
        <v>60</v>
      </c>
      <c r="Q77" s="22">
        <v>0</v>
      </c>
      <c r="R77" s="31">
        <f>SUM(P77:Q77)</f>
        <v>60</v>
      </c>
      <c r="S77" s="22">
        <v>60</v>
      </c>
      <c r="T77" s="22">
        <v>15</v>
      </c>
      <c r="U77" s="31">
        <f>SUM(S77:T77)</f>
        <v>75</v>
      </c>
      <c r="V77" s="31">
        <f t="shared" si="17"/>
        <v>79.68603291175</v>
      </c>
      <c r="W77" s="19">
        <v>73</v>
      </c>
      <c r="X77" s="19">
        <v>74</v>
      </c>
      <c r="Y77" s="19" t="s">
        <v>39</v>
      </c>
      <c r="Z77" s="19">
        <v>147</v>
      </c>
      <c r="AA77" s="19"/>
      <c r="AB77" s="19"/>
      <c r="AC77" s="19"/>
      <c r="AD77" s="19"/>
    </row>
    <row r="78" customHeight="1" spans="1:30">
      <c r="A78" s="19" t="s">
        <v>35</v>
      </c>
      <c r="B78" s="20" t="s">
        <v>36</v>
      </c>
      <c r="C78" s="20">
        <v>2024</v>
      </c>
      <c r="D78" s="19" t="s">
        <v>72</v>
      </c>
      <c r="E78" s="19" t="s">
        <v>161</v>
      </c>
      <c r="F78" s="19" t="s">
        <v>162</v>
      </c>
      <c r="G78" s="21">
        <f>90</f>
        <v>90</v>
      </c>
      <c r="H78" s="22">
        <v>0</v>
      </c>
      <c r="I78" s="22">
        <f t="shared" si="16"/>
        <v>90</v>
      </c>
      <c r="J78" s="23">
        <v>79.931034482758</v>
      </c>
      <c r="K78" s="22">
        <v>1</v>
      </c>
      <c r="L78" s="23">
        <f t="shared" ref="L78:L87" si="18">J78+K78</f>
        <v>80.931034482758</v>
      </c>
      <c r="M78" s="24">
        <v>73.9</v>
      </c>
      <c r="N78" s="24">
        <v>0</v>
      </c>
      <c r="O78" s="24">
        <v>73.9</v>
      </c>
      <c r="P78" s="22">
        <f>60</f>
        <v>60</v>
      </c>
      <c r="Q78" s="22">
        <v>0</v>
      </c>
      <c r="R78" s="31">
        <f t="shared" ref="R78:R87" si="19">P78+Q78</f>
        <v>60</v>
      </c>
      <c r="S78" s="22">
        <f>60</f>
        <v>60</v>
      </c>
      <c r="T78" s="22">
        <v>5</v>
      </c>
      <c r="U78" s="31">
        <f t="shared" ref="U78:U87" si="20">S78+T78</f>
        <v>65</v>
      </c>
      <c r="V78" s="31">
        <f t="shared" si="17"/>
        <v>79.6432758620685</v>
      </c>
      <c r="W78" s="19">
        <v>74</v>
      </c>
      <c r="X78" s="19">
        <v>67</v>
      </c>
      <c r="Y78" s="19" t="s">
        <v>39</v>
      </c>
      <c r="Z78" s="19">
        <v>147</v>
      </c>
      <c r="AA78" s="19"/>
      <c r="AB78" s="19"/>
      <c r="AC78" s="19"/>
      <c r="AD78" s="19"/>
    </row>
    <row r="79" customHeight="1" spans="1:30">
      <c r="A79" s="19" t="s">
        <v>35</v>
      </c>
      <c r="B79" s="20" t="s">
        <v>36</v>
      </c>
      <c r="C79" s="20">
        <v>2024</v>
      </c>
      <c r="D79" s="19" t="s">
        <v>72</v>
      </c>
      <c r="E79" s="19" t="s">
        <v>163</v>
      </c>
      <c r="F79" s="19" t="s">
        <v>164</v>
      </c>
      <c r="G79" s="21">
        <f>90</f>
        <v>90</v>
      </c>
      <c r="H79" s="22">
        <v>0</v>
      </c>
      <c r="I79" s="22">
        <f t="shared" si="16"/>
        <v>90</v>
      </c>
      <c r="J79" s="23">
        <v>79.597701149425</v>
      </c>
      <c r="K79" s="22">
        <v>1</v>
      </c>
      <c r="L79" s="23">
        <f t="shared" si="18"/>
        <v>80.597701149425</v>
      </c>
      <c r="M79" s="24">
        <v>78.15</v>
      </c>
      <c r="N79" s="24">
        <v>0</v>
      </c>
      <c r="O79" s="24">
        <v>78.15</v>
      </c>
      <c r="P79" s="22">
        <f>60</f>
        <v>60</v>
      </c>
      <c r="Q79" s="22">
        <v>0</v>
      </c>
      <c r="R79" s="31">
        <f t="shared" si="19"/>
        <v>60</v>
      </c>
      <c r="S79" s="22">
        <f>60</f>
        <v>60</v>
      </c>
      <c r="T79" s="22">
        <v>5</v>
      </c>
      <c r="U79" s="31">
        <f t="shared" si="20"/>
        <v>65</v>
      </c>
      <c r="V79" s="31">
        <f t="shared" si="17"/>
        <v>79.6057758620688</v>
      </c>
      <c r="W79" s="19">
        <v>75</v>
      </c>
      <c r="X79" s="19">
        <v>71</v>
      </c>
      <c r="Y79" s="19" t="s">
        <v>39</v>
      </c>
      <c r="Z79" s="19">
        <v>147</v>
      </c>
      <c r="AA79" s="19"/>
      <c r="AB79" s="19"/>
      <c r="AC79" s="19"/>
      <c r="AD79" s="19"/>
    </row>
    <row r="80" customHeight="1" spans="1:30">
      <c r="A80" s="19" t="s">
        <v>35</v>
      </c>
      <c r="B80" s="20" t="s">
        <v>36</v>
      </c>
      <c r="C80" s="20">
        <v>2024</v>
      </c>
      <c r="D80" s="19" t="s">
        <v>56</v>
      </c>
      <c r="E80" s="19">
        <v>2440110193</v>
      </c>
      <c r="F80" s="19" t="s">
        <v>165</v>
      </c>
      <c r="G80" s="21">
        <v>90</v>
      </c>
      <c r="H80" s="22">
        <v>0</v>
      </c>
      <c r="I80" s="22">
        <f t="shared" si="16"/>
        <v>90</v>
      </c>
      <c r="J80" s="23">
        <v>77.3441</v>
      </c>
      <c r="K80" s="22">
        <v>3</v>
      </c>
      <c r="L80" s="23">
        <f t="shared" si="18"/>
        <v>80.3441</v>
      </c>
      <c r="M80" s="24">
        <v>78.4</v>
      </c>
      <c r="N80" s="24">
        <v>1</v>
      </c>
      <c r="O80" s="24">
        <f>M80+N80</f>
        <v>79.4</v>
      </c>
      <c r="P80" s="22">
        <v>60</v>
      </c>
      <c r="Q80" s="22">
        <v>3</v>
      </c>
      <c r="R80" s="31">
        <f t="shared" si="19"/>
        <v>63</v>
      </c>
      <c r="S80" s="22">
        <v>60</v>
      </c>
      <c r="T80" s="22">
        <v>0</v>
      </c>
      <c r="U80" s="31">
        <f t="shared" si="20"/>
        <v>60</v>
      </c>
      <c r="V80" s="31">
        <f t="shared" si="17"/>
        <v>79.378075</v>
      </c>
      <c r="W80" s="19">
        <v>76</v>
      </c>
      <c r="X80" s="19">
        <v>85</v>
      </c>
      <c r="Y80" s="19" t="s">
        <v>146</v>
      </c>
      <c r="Z80" s="19">
        <v>147</v>
      </c>
      <c r="AA80" s="19"/>
      <c r="AB80" s="19"/>
      <c r="AC80" s="19"/>
      <c r="AD80" s="19"/>
    </row>
    <row r="81" customHeight="1" spans="1:30">
      <c r="A81" s="19" t="s">
        <v>35</v>
      </c>
      <c r="B81" s="20" t="s">
        <v>36</v>
      </c>
      <c r="C81" s="20">
        <v>2024</v>
      </c>
      <c r="D81" s="19" t="s">
        <v>43</v>
      </c>
      <c r="E81" s="19">
        <v>2440110140</v>
      </c>
      <c r="F81" s="19" t="s">
        <v>166</v>
      </c>
      <c r="G81" s="21">
        <v>90</v>
      </c>
      <c r="H81" s="22">
        <v>2.5</v>
      </c>
      <c r="I81" s="22">
        <f t="shared" si="16"/>
        <v>92.5</v>
      </c>
      <c r="J81" s="23">
        <v>77.8602</v>
      </c>
      <c r="K81" s="22">
        <v>1.2</v>
      </c>
      <c r="L81" s="23">
        <f t="shared" si="18"/>
        <v>79.0602</v>
      </c>
      <c r="M81" s="24">
        <v>80.45</v>
      </c>
      <c r="N81" s="24">
        <v>0</v>
      </c>
      <c r="O81" s="24">
        <f>M81+N81</f>
        <v>80.45</v>
      </c>
      <c r="P81" s="22">
        <v>60</v>
      </c>
      <c r="Q81" s="22">
        <v>0</v>
      </c>
      <c r="R81" s="31">
        <f t="shared" si="19"/>
        <v>60</v>
      </c>
      <c r="S81" s="22">
        <v>60</v>
      </c>
      <c r="T81" s="22">
        <v>15</v>
      </c>
      <c r="U81" s="31">
        <f t="shared" si="20"/>
        <v>75</v>
      </c>
      <c r="V81" s="31">
        <f t="shared" si="17"/>
        <v>79.31765</v>
      </c>
      <c r="W81" s="19">
        <v>77</v>
      </c>
      <c r="X81" s="19">
        <v>83</v>
      </c>
      <c r="Y81" s="19" t="s">
        <v>39</v>
      </c>
      <c r="Z81" s="19">
        <v>147</v>
      </c>
      <c r="AA81" s="19"/>
      <c r="AB81" s="19"/>
      <c r="AC81" s="19"/>
      <c r="AD81" s="19"/>
    </row>
    <row r="82" customHeight="1" spans="1:30">
      <c r="A82" s="19" t="s">
        <v>35</v>
      </c>
      <c r="B82" s="20" t="s">
        <v>36</v>
      </c>
      <c r="C82" s="20">
        <v>2024</v>
      </c>
      <c r="D82" s="19" t="s">
        <v>56</v>
      </c>
      <c r="E82" s="19">
        <v>2321110160</v>
      </c>
      <c r="F82" s="19" t="s">
        <v>167</v>
      </c>
      <c r="G82" s="21">
        <v>90</v>
      </c>
      <c r="H82" s="22">
        <v>3.8</v>
      </c>
      <c r="I82" s="22">
        <f t="shared" si="16"/>
        <v>93.8</v>
      </c>
      <c r="J82" s="23">
        <v>79.4301</v>
      </c>
      <c r="K82" s="22">
        <v>0</v>
      </c>
      <c r="L82" s="23">
        <f t="shared" si="18"/>
        <v>79.4301</v>
      </c>
      <c r="M82" s="24">
        <v>79.95</v>
      </c>
      <c r="N82" s="24">
        <v>0</v>
      </c>
      <c r="O82" s="24">
        <f>M82+N82</f>
        <v>79.95</v>
      </c>
      <c r="P82" s="22">
        <v>60</v>
      </c>
      <c r="Q82" s="22">
        <v>0</v>
      </c>
      <c r="R82" s="31">
        <f t="shared" si="19"/>
        <v>60</v>
      </c>
      <c r="S82" s="22">
        <v>60</v>
      </c>
      <c r="T82" s="22">
        <v>7</v>
      </c>
      <c r="U82" s="31">
        <f t="shared" si="20"/>
        <v>67</v>
      </c>
      <c r="V82" s="31">
        <f t="shared" si="17"/>
        <v>79.300075</v>
      </c>
      <c r="W82" s="19">
        <v>78</v>
      </c>
      <c r="X82" s="19">
        <v>75</v>
      </c>
      <c r="Y82" s="19" t="s">
        <v>39</v>
      </c>
      <c r="Z82" s="19">
        <v>147</v>
      </c>
      <c r="AA82" s="19"/>
      <c r="AB82" s="19"/>
      <c r="AC82" s="19"/>
      <c r="AD82" s="19"/>
    </row>
    <row r="83" customHeight="1" spans="1:30">
      <c r="A83" s="19" t="s">
        <v>35</v>
      </c>
      <c r="B83" s="20" t="s">
        <v>36</v>
      </c>
      <c r="C83" s="20">
        <v>2024</v>
      </c>
      <c r="D83" s="19" t="s">
        <v>56</v>
      </c>
      <c r="E83" s="19">
        <v>2440110195</v>
      </c>
      <c r="F83" s="19" t="s">
        <v>168</v>
      </c>
      <c r="G83" s="21">
        <v>90</v>
      </c>
      <c r="H83" s="22">
        <v>0</v>
      </c>
      <c r="I83" s="22">
        <f t="shared" si="16"/>
        <v>90</v>
      </c>
      <c r="J83" s="23">
        <v>80.5161</v>
      </c>
      <c r="K83" s="22">
        <v>1</v>
      </c>
      <c r="L83" s="23">
        <f t="shared" si="18"/>
        <v>81.5161</v>
      </c>
      <c r="M83" s="24">
        <v>60.3</v>
      </c>
      <c r="N83" s="24">
        <v>0</v>
      </c>
      <c r="O83" s="24">
        <f>M83+N83</f>
        <v>60.3</v>
      </c>
      <c r="P83" s="22">
        <v>60</v>
      </c>
      <c r="Q83" s="22">
        <v>0</v>
      </c>
      <c r="R83" s="31">
        <f t="shared" si="19"/>
        <v>60</v>
      </c>
      <c r="S83" s="22">
        <v>60</v>
      </c>
      <c r="T83" s="22">
        <v>0</v>
      </c>
      <c r="U83" s="31">
        <f t="shared" si="20"/>
        <v>60</v>
      </c>
      <c r="V83" s="31">
        <f t="shared" si="17"/>
        <v>79.152075</v>
      </c>
      <c r="W83" s="19">
        <v>79</v>
      </c>
      <c r="X83" s="19">
        <v>62</v>
      </c>
      <c r="Y83" s="19" t="s">
        <v>146</v>
      </c>
      <c r="Z83" s="19">
        <v>147</v>
      </c>
      <c r="AA83" s="19"/>
      <c r="AB83" s="19"/>
      <c r="AC83" s="19"/>
      <c r="AD83" s="19"/>
    </row>
    <row r="84" customHeight="1" spans="1:30">
      <c r="A84" s="19" t="s">
        <v>35</v>
      </c>
      <c r="B84" s="20" t="s">
        <v>36</v>
      </c>
      <c r="C84" s="20">
        <v>2024</v>
      </c>
      <c r="D84" s="19" t="s">
        <v>72</v>
      </c>
      <c r="E84" s="19" t="s">
        <v>169</v>
      </c>
      <c r="F84" s="19" t="s">
        <v>170</v>
      </c>
      <c r="G84" s="21">
        <f>90</f>
        <v>90</v>
      </c>
      <c r="H84" s="22">
        <v>10</v>
      </c>
      <c r="I84" s="22">
        <f t="shared" si="16"/>
        <v>100</v>
      </c>
      <c r="J84" s="23">
        <v>76.75268817</v>
      </c>
      <c r="K84" s="22">
        <v>1</v>
      </c>
      <c r="L84" s="23">
        <f t="shared" si="18"/>
        <v>77.75268817</v>
      </c>
      <c r="M84" s="24">
        <v>68</v>
      </c>
      <c r="N84" s="24">
        <v>4</v>
      </c>
      <c r="O84" s="24">
        <v>72</v>
      </c>
      <c r="P84" s="22">
        <f>60</f>
        <v>60</v>
      </c>
      <c r="Q84" s="22">
        <v>6</v>
      </c>
      <c r="R84" s="31">
        <f t="shared" si="19"/>
        <v>66</v>
      </c>
      <c r="S84" s="22">
        <f>60</f>
        <v>60</v>
      </c>
      <c r="T84" s="22">
        <v>15</v>
      </c>
      <c r="U84" s="31">
        <f t="shared" si="20"/>
        <v>75</v>
      </c>
      <c r="V84" s="31">
        <f t="shared" si="17"/>
        <v>78.9645161275</v>
      </c>
      <c r="W84" s="19">
        <v>80</v>
      </c>
      <c r="X84" s="19">
        <v>89</v>
      </c>
      <c r="Y84" s="19" t="s">
        <v>39</v>
      </c>
      <c r="Z84" s="19">
        <v>147</v>
      </c>
      <c r="AA84" s="19"/>
      <c r="AB84" s="19"/>
      <c r="AC84" s="19"/>
      <c r="AD84" s="19"/>
    </row>
    <row r="85" customHeight="1" spans="1:30">
      <c r="A85" s="19" t="s">
        <v>35</v>
      </c>
      <c r="B85" s="20" t="s">
        <v>36</v>
      </c>
      <c r="C85" s="20">
        <v>2024</v>
      </c>
      <c r="D85" s="19" t="s">
        <v>72</v>
      </c>
      <c r="E85" s="19" t="s">
        <v>171</v>
      </c>
      <c r="F85" s="19" t="s">
        <v>172</v>
      </c>
      <c r="G85" s="21">
        <f>90</f>
        <v>90</v>
      </c>
      <c r="H85" s="22">
        <v>8</v>
      </c>
      <c r="I85" s="22">
        <f t="shared" si="16"/>
        <v>98</v>
      </c>
      <c r="J85" s="23">
        <v>78.59139785</v>
      </c>
      <c r="K85" s="22">
        <v>0.2</v>
      </c>
      <c r="L85" s="23">
        <f t="shared" si="18"/>
        <v>78.79139785</v>
      </c>
      <c r="M85" s="24">
        <v>65.45</v>
      </c>
      <c r="N85" s="24">
        <v>0</v>
      </c>
      <c r="O85" s="24">
        <v>65.45</v>
      </c>
      <c r="P85" s="22">
        <f>60</f>
        <v>60</v>
      </c>
      <c r="Q85" s="22">
        <v>0</v>
      </c>
      <c r="R85" s="31">
        <f t="shared" si="19"/>
        <v>60</v>
      </c>
      <c r="S85" s="22">
        <f>60</f>
        <v>60</v>
      </c>
      <c r="T85" s="22">
        <v>14.5</v>
      </c>
      <c r="U85" s="31">
        <f t="shared" si="20"/>
        <v>74.5</v>
      </c>
      <c r="V85" s="31">
        <f t="shared" si="17"/>
        <v>78.8910483875</v>
      </c>
      <c r="W85" s="19">
        <v>81</v>
      </c>
      <c r="X85" s="19">
        <v>79</v>
      </c>
      <c r="Y85" s="19" t="s">
        <v>146</v>
      </c>
      <c r="Z85" s="19">
        <v>147</v>
      </c>
      <c r="AA85" s="19"/>
      <c r="AB85" s="19"/>
      <c r="AC85" s="19"/>
      <c r="AD85" s="19"/>
    </row>
    <row r="86" customHeight="1" spans="1:30">
      <c r="A86" s="19" t="s">
        <v>35</v>
      </c>
      <c r="B86" s="20" t="s">
        <v>36</v>
      </c>
      <c r="C86" s="20">
        <v>2024</v>
      </c>
      <c r="D86" s="19" t="s">
        <v>43</v>
      </c>
      <c r="E86" s="19" t="s">
        <v>173</v>
      </c>
      <c r="F86" s="19" t="s">
        <v>174</v>
      </c>
      <c r="G86" s="21">
        <v>90</v>
      </c>
      <c r="H86" s="22">
        <v>1.2</v>
      </c>
      <c r="I86" s="22">
        <f t="shared" si="16"/>
        <v>91.2</v>
      </c>
      <c r="J86" s="23">
        <v>78.2316</v>
      </c>
      <c r="K86" s="22">
        <v>1</v>
      </c>
      <c r="L86" s="23">
        <f t="shared" si="18"/>
        <v>79.2316</v>
      </c>
      <c r="M86" s="24">
        <v>80.7</v>
      </c>
      <c r="N86" s="24">
        <v>0</v>
      </c>
      <c r="O86" s="24">
        <f t="shared" ref="O86:O88" si="21">M86+N86</f>
        <v>80.7</v>
      </c>
      <c r="P86" s="22">
        <v>60</v>
      </c>
      <c r="Q86" s="22">
        <v>0</v>
      </c>
      <c r="R86" s="31">
        <f t="shared" si="19"/>
        <v>60</v>
      </c>
      <c r="S86" s="22">
        <v>60</v>
      </c>
      <c r="T86" s="22">
        <v>6</v>
      </c>
      <c r="U86" s="31">
        <f t="shared" si="20"/>
        <v>66</v>
      </c>
      <c r="V86" s="31">
        <f t="shared" si="17"/>
        <v>78.8787</v>
      </c>
      <c r="W86" s="19">
        <v>82</v>
      </c>
      <c r="X86" s="19">
        <v>82</v>
      </c>
      <c r="Y86" s="19" t="s">
        <v>39</v>
      </c>
      <c r="Z86" s="19">
        <v>147</v>
      </c>
      <c r="AA86" s="19"/>
      <c r="AB86" s="19"/>
      <c r="AC86" s="19"/>
      <c r="AD86" s="19"/>
    </row>
    <row r="87" customHeight="1" spans="1:30">
      <c r="A87" s="19" t="s">
        <v>35</v>
      </c>
      <c r="B87" s="20" t="s">
        <v>36</v>
      </c>
      <c r="C87" s="20">
        <v>2024</v>
      </c>
      <c r="D87" s="19" t="s">
        <v>56</v>
      </c>
      <c r="E87" s="19">
        <v>2440110192</v>
      </c>
      <c r="F87" s="19" t="s">
        <v>175</v>
      </c>
      <c r="G87" s="21">
        <v>90</v>
      </c>
      <c r="H87" s="22">
        <v>0</v>
      </c>
      <c r="I87" s="22">
        <f t="shared" si="16"/>
        <v>90</v>
      </c>
      <c r="J87" s="23">
        <v>78.2581</v>
      </c>
      <c r="K87" s="22">
        <v>1</v>
      </c>
      <c r="L87" s="23">
        <f t="shared" si="18"/>
        <v>79.2581</v>
      </c>
      <c r="M87" s="24">
        <v>78.2</v>
      </c>
      <c r="N87" s="24">
        <v>0</v>
      </c>
      <c r="O87" s="24">
        <f t="shared" si="21"/>
        <v>78.2</v>
      </c>
      <c r="P87" s="22">
        <v>60</v>
      </c>
      <c r="Q87" s="22">
        <v>0</v>
      </c>
      <c r="R87" s="31">
        <f t="shared" si="19"/>
        <v>60</v>
      </c>
      <c r="S87" s="22">
        <v>60</v>
      </c>
      <c r="T87" s="22">
        <v>0</v>
      </c>
      <c r="U87" s="31">
        <f t="shared" si="20"/>
        <v>60</v>
      </c>
      <c r="V87" s="31">
        <f t="shared" si="17"/>
        <v>78.353575</v>
      </c>
      <c r="W87" s="19">
        <v>83</v>
      </c>
      <c r="X87" s="19">
        <v>81</v>
      </c>
      <c r="Y87" s="19" t="s">
        <v>146</v>
      </c>
      <c r="Z87" s="19">
        <v>147</v>
      </c>
      <c r="AA87" s="19"/>
      <c r="AB87" s="19"/>
      <c r="AC87" s="19"/>
      <c r="AD87" s="19"/>
    </row>
    <row r="88" customHeight="1" spans="1:30">
      <c r="A88" s="19" t="s">
        <v>35</v>
      </c>
      <c r="B88" s="20" t="s">
        <v>36</v>
      </c>
      <c r="C88" s="20">
        <v>2024</v>
      </c>
      <c r="D88" s="19" t="s">
        <v>37</v>
      </c>
      <c r="E88" s="19">
        <v>2440110106</v>
      </c>
      <c r="F88" s="19" t="s">
        <v>176</v>
      </c>
      <c r="G88" s="21">
        <v>90</v>
      </c>
      <c r="H88" s="22">
        <v>0.5</v>
      </c>
      <c r="I88" s="22">
        <f t="shared" si="16"/>
        <v>90.5</v>
      </c>
      <c r="J88" s="23">
        <v>78.91398129</v>
      </c>
      <c r="K88" s="22">
        <v>0</v>
      </c>
      <c r="L88" s="23">
        <f>SUM(J88:K88)</f>
        <v>78.91398129</v>
      </c>
      <c r="M88" s="24">
        <v>74.605</v>
      </c>
      <c r="N88" s="24">
        <v>0</v>
      </c>
      <c r="O88" s="24">
        <f t="shared" si="21"/>
        <v>74.605</v>
      </c>
      <c r="P88" s="22">
        <v>60</v>
      </c>
      <c r="Q88" s="22">
        <v>0</v>
      </c>
      <c r="R88" s="31">
        <f>SUM(P88:Q88)</f>
        <v>60</v>
      </c>
      <c r="S88" s="22">
        <v>60</v>
      </c>
      <c r="T88" s="22">
        <v>5</v>
      </c>
      <c r="U88" s="31">
        <f>SUM(S88:T88)</f>
        <v>65</v>
      </c>
      <c r="V88" s="31">
        <f t="shared" si="17"/>
        <v>78.2157359675</v>
      </c>
      <c r="W88" s="19">
        <v>84</v>
      </c>
      <c r="X88" s="19">
        <v>78</v>
      </c>
      <c r="Y88" s="19" t="s">
        <v>39</v>
      </c>
      <c r="Z88" s="19">
        <v>147</v>
      </c>
      <c r="AA88" s="19"/>
      <c r="AB88" s="19"/>
      <c r="AC88" s="19"/>
      <c r="AD88" s="19"/>
    </row>
    <row r="89" customHeight="1" spans="1:30">
      <c r="A89" s="19" t="s">
        <v>35</v>
      </c>
      <c r="B89" s="20" t="s">
        <v>36</v>
      </c>
      <c r="C89" s="20">
        <v>2024</v>
      </c>
      <c r="D89" s="19" t="s">
        <v>72</v>
      </c>
      <c r="E89" s="19" t="s">
        <v>177</v>
      </c>
      <c r="F89" s="19" t="s">
        <v>178</v>
      </c>
      <c r="G89" s="21">
        <f>90</f>
        <v>90</v>
      </c>
      <c r="H89" s="22">
        <v>3.8</v>
      </c>
      <c r="I89" s="22">
        <f t="shared" si="16"/>
        <v>93.8</v>
      </c>
      <c r="J89" s="23">
        <v>77.07526882</v>
      </c>
      <c r="K89" s="22">
        <v>1</v>
      </c>
      <c r="L89" s="23">
        <f>J89+K89</f>
        <v>78.07526882</v>
      </c>
      <c r="M89" s="24">
        <v>68.8</v>
      </c>
      <c r="N89" s="24">
        <v>0</v>
      </c>
      <c r="O89" s="24">
        <v>68.8</v>
      </c>
      <c r="P89" s="22">
        <f>60</f>
        <v>60</v>
      </c>
      <c r="Q89" s="22">
        <f>0</f>
        <v>0</v>
      </c>
      <c r="R89" s="31">
        <f>P89+Q89</f>
        <v>60</v>
      </c>
      <c r="S89" s="22">
        <f>60</f>
        <v>60</v>
      </c>
      <c r="T89" s="22">
        <v>15</v>
      </c>
      <c r="U89" s="31">
        <f>S89+T89</f>
        <v>75</v>
      </c>
      <c r="V89" s="31">
        <f t="shared" si="17"/>
        <v>78.126451615</v>
      </c>
      <c r="W89" s="19">
        <v>85</v>
      </c>
      <c r="X89" s="19">
        <v>86</v>
      </c>
      <c r="Y89" s="19" t="s">
        <v>39</v>
      </c>
      <c r="Z89" s="19">
        <v>147</v>
      </c>
      <c r="AA89" s="19"/>
      <c r="AB89" s="19"/>
      <c r="AC89" s="19"/>
      <c r="AD89" s="19"/>
    </row>
    <row r="90" customHeight="1" spans="1:30">
      <c r="A90" s="19" t="s">
        <v>35</v>
      </c>
      <c r="B90" s="20" t="s">
        <v>36</v>
      </c>
      <c r="C90" s="20">
        <v>2024</v>
      </c>
      <c r="D90" s="19" t="s">
        <v>72</v>
      </c>
      <c r="E90" s="19" t="s">
        <v>179</v>
      </c>
      <c r="F90" s="19" t="s">
        <v>180</v>
      </c>
      <c r="G90" s="21">
        <f>90</f>
        <v>90</v>
      </c>
      <c r="H90" s="22">
        <v>1</v>
      </c>
      <c r="I90" s="22">
        <f t="shared" si="16"/>
        <v>91</v>
      </c>
      <c r="J90" s="23">
        <v>78.41935484</v>
      </c>
      <c r="K90" s="22">
        <v>0</v>
      </c>
      <c r="L90" s="23">
        <f>J90+K90</f>
        <v>78.41935484</v>
      </c>
      <c r="M90" s="24">
        <v>61.9</v>
      </c>
      <c r="N90" s="24">
        <v>0</v>
      </c>
      <c r="O90" s="24">
        <v>61.9</v>
      </c>
      <c r="P90" s="22">
        <f>60</f>
        <v>60</v>
      </c>
      <c r="Q90" s="22">
        <f>0</f>
        <v>0</v>
      </c>
      <c r="R90" s="31">
        <f>P90+Q90</f>
        <v>60</v>
      </c>
      <c r="S90" s="22">
        <f>60</f>
        <v>60</v>
      </c>
      <c r="T90" s="22">
        <v>15</v>
      </c>
      <c r="U90" s="31">
        <f>S90+T90</f>
        <v>75</v>
      </c>
      <c r="V90" s="31">
        <f t="shared" si="17"/>
        <v>77.75951613</v>
      </c>
      <c r="W90" s="19">
        <v>86</v>
      </c>
      <c r="X90" s="19">
        <v>80</v>
      </c>
      <c r="Y90" s="19" t="s">
        <v>146</v>
      </c>
      <c r="Z90" s="19">
        <v>147</v>
      </c>
      <c r="AA90" s="19"/>
      <c r="AB90" s="19"/>
      <c r="AC90" s="19"/>
      <c r="AD90" s="19"/>
    </row>
    <row r="91" customHeight="1" spans="1:30">
      <c r="A91" s="19" t="s">
        <v>35</v>
      </c>
      <c r="B91" s="20" t="s">
        <v>36</v>
      </c>
      <c r="C91" s="20">
        <v>2024</v>
      </c>
      <c r="D91" s="19" t="s">
        <v>43</v>
      </c>
      <c r="E91" s="19" t="s">
        <v>181</v>
      </c>
      <c r="F91" s="19" t="s">
        <v>182</v>
      </c>
      <c r="G91" s="21">
        <v>90</v>
      </c>
      <c r="H91" s="22">
        <v>1</v>
      </c>
      <c r="I91" s="22">
        <f t="shared" si="16"/>
        <v>91</v>
      </c>
      <c r="J91" s="23">
        <v>79.6237</v>
      </c>
      <c r="K91" s="22">
        <v>0</v>
      </c>
      <c r="L91" s="23">
        <f>J91+K91</f>
        <v>79.6237</v>
      </c>
      <c r="M91" s="24">
        <v>53</v>
      </c>
      <c r="N91" s="24">
        <v>0</v>
      </c>
      <c r="O91" s="24">
        <f>M91+N91</f>
        <v>53</v>
      </c>
      <c r="P91" s="22">
        <v>60</v>
      </c>
      <c r="Q91" s="22">
        <v>0</v>
      </c>
      <c r="R91" s="31">
        <f>P91+Q91</f>
        <v>60</v>
      </c>
      <c r="S91" s="22">
        <v>60</v>
      </c>
      <c r="T91" s="22">
        <v>5</v>
      </c>
      <c r="U91" s="31">
        <f>S91+T91</f>
        <v>65</v>
      </c>
      <c r="V91" s="31">
        <f t="shared" si="17"/>
        <v>77.717775</v>
      </c>
      <c r="W91" s="19">
        <v>87</v>
      </c>
      <c r="X91" s="19">
        <v>69</v>
      </c>
      <c r="Y91" s="19" t="s">
        <v>39</v>
      </c>
      <c r="Z91" s="19">
        <v>147</v>
      </c>
      <c r="AA91" s="19"/>
      <c r="AB91" s="19"/>
      <c r="AC91" s="19"/>
      <c r="AD91" s="19"/>
    </row>
    <row r="92" customHeight="1" spans="1:30">
      <c r="A92" s="19" t="s">
        <v>35</v>
      </c>
      <c r="B92" s="20" t="s">
        <v>36</v>
      </c>
      <c r="C92" s="20">
        <v>2024</v>
      </c>
      <c r="D92" s="19" t="s">
        <v>37</v>
      </c>
      <c r="E92" s="19">
        <v>2440110088</v>
      </c>
      <c r="F92" s="19" t="s">
        <v>183</v>
      </c>
      <c r="G92" s="21">
        <v>90</v>
      </c>
      <c r="H92" s="22">
        <v>0.5</v>
      </c>
      <c r="I92" s="22">
        <f t="shared" si="16"/>
        <v>90.5</v>
      </c>
      <c r="J92" s="23">
        <v>76.924731</v>
      </c>
      <c r="K92" s="22">
        <v>1</v>
      </c>
      <c r="L92" s="23">
        <f>SUM(J92:K92)</f>
        <v>77.924731</v>
      </c>
      <c r="M92" s="24">
        <v>77.95</v>
      </c>
      <c r="N92" s="24">
        <v>0</v>
      </c>
      <c r="O92" s="24">
        <f>M92+N92</f>
        <v>77.95</v>
      </c>
      <c r="P92" s="22">
        <v>60</v>
      </c>
      <c r="Q92" s="22">
        <v>0</v>
      </c>
      <c r="R92" s="31">
        <f>SUM(P92:Q92)</f>
        <v>60</v>
      </c>
      <c r="S92" s="22">
        <v>60</v>
      </c>
      <c r="T92" s="22">
        <v>5.5</v>
      </c>
      <c r="U92" s="31">
        <f>SUM(S92:T92)</f>
        <v>65.5</v>
      </c>
      <c r="V92" s="31">
        <f t="shared" si="17"/>
        <v>77.66604825</v>
      </c>
      <c r="W92" s="19">
        <v>88</v>
      </c>
      <c r="X92" s="19">
        <v>87</v>
      </c>
      <c r="Y92" s="19" t="s">
        <v>39</v>
      </c>
      <c r="Z92" s="19">
        <v>147</v>
      </c>
      <c r="AA92" s="19"/>
      <c r="AB92" s="19"/>
      <c r="AC92" s="19"/>
      <c r="AD92" s="19"/>
    </row>
    <row r="93" customHeight="1" spans="1:30">
      <c r="A93" s="19" t="s">
        <v>35</v>
      </c>
      <c r="B93" s="20" t="s">
        <v>36</v>
      </c>
      <c r="C93" s="20">
        <v>2024</v>
      </c>
      <c r="D93" s="19" t="s">
        <v>72</v>
      </c>
      <c r="E93" s="19" t="s">
        <v>184</v>
      </c>
      <c r="F93" s="19" t="s">
        <v>185</v>
      </c>
      <c r="G93" s="21">
        <f>90</f>
        <v>90</v>
      </c>
      <c r="H93" s="22">
        <v>0</v>
      </c>
      <c r="I93" s="22">
        <f t="shared" si="16"/>
        <v>90</v>
      </c>
      <c r="J93" s="23">
        <v>76.67741935</v>
      </c>
      <c r="K93" s="22">
        <v>1</v>
      </c>
      <c r="L93" s="23">
        <f>J93+K93</f>
        <v>77.67741935</v>
      </c>
      <c r="M93" s="24">
        <v>69.2</v>
      </c>
      <c r="N93" s="24">
        <v>0</v>
      </c>
      <c r="O93" s="24">
        <v>69.2</v>
      </c>
      <c r="P93" s="22">
        <f>60</f>
        <v>60</v>
      </c>
      <c r="Q93" s="22">
        <f>0</f>
        <v>0</v>
      </c>
      <c r="R93" s="31">
        <f>P93+Q93</f>
        <v>60</v>
      </c>
      <c r="S93" s="22">
        <f>60</f>
        <v>60</v>
      </c>
      <c r="T93" s="22">
        <v>10</v>
      </c>
      <c r="U93" s="31">
        <f>S93+T93</f>
        <v>70</v>
      </c>
      <c r="V93" s="31">
        <f t="shared" si="17"/>
        <v>77.2180645125</v>
      </c>
      <c r="W93" s="19">
        <v>89</v>
      </c>
      <c r="X93" s="19">
        <v>90</v>
      </c>
      <c r="Y93" s="19" t="s">
        <v>146</v>
      </c>
      <c r="Z93" s="19">
        <v>147</v>
      </c>
      <c r="AA93" s="19"/>
      <c r="AB93" s="19"/>
      <c r="AC93" s="19"/>
      <c r="AD93" s="19"/>
    </row>
    <row r="94" customHeight="1" spans="1:30">
      <c r="A94" s="19" t="s">
        <v>35</v>
      </c>
      <c r="B94" s="20" t="s">
        <v>36</v>
      </c>
      <c r="C94" s="20">
        <v>2024</v>
      </c>
      <c r="D94" s="19" t="s">
        <v>72</v>
      </c>
      <c r="E94" s="19" t="s">
        <v>186</v>
      </c>
      <c r="F94" s="19" t="s">
        <v>187</v>
      </c>
      <c r="G94" s="21">
        <f>90</f>
        <v>90</v>
      </c>
      <c r="H94" s="22">
        <v>3.2</v>
      </c>
      <c r="I94" s="22">
        <f t="shared" si="16"/>
        <v>93.2</v>
      </c>
      <c r="J94" s="23">
        <v>74.60215054</v>
      </c>
      <c r="K94" s="22">
        <v>1.07</v>
      </c>
      <c r="L94" s="23">
        <f>J94+K94</f>
        <v>75.67215054</v>
      </c>
      <c r="M94" s="24">
        <v>78</v>
      </c>
      <c r="N94" s="24">
        <v>0</v>
      </c>
      <c r="O94" s="24">
        <v>78</v>
      </c>
      <c r="P94" s="22">
        <f>60</f>
        <v>60</v>
      </c>
      <c r="Q94" s="22">
        <f>0</f>
        <v>0</v>
      </c>
      <c r="R94" s="31">
        <f>P94+Q94</f>
        <v>60</v>
      </c>
      <c r="S94" s="22">
        <f>60</f>
        <v>60</v>
      </c>
      <c r="T94" s="22">
        <v>15</v>
      </c>
      <c r="U94" s="31">
        <f>S94+T94</f>
        <v>75</v>
      </c>
      <c r="V94" s="31">
        <f t="shared" si="17"/>
        <v>76.724112905</v>
      </c>
      <c r="W94" s="19">
        <v>90</v>
      </c>
      <c r="X94" s="19">
        <v>98</v>
      </c>
      <c r="Y94" s="19" t="s">
        <v>39</v>
      </c>
      <c r="Z94" s="19">
        <v>147</v>
      </c>
      <c r="AA94" s="19"/>
      <c r="AB94" s="19"/>
      <c r="AC94" s="19"/>
      <c r="AD94" s="19"/>
    </row>
    <row r="95" customHeight="1" spans="1:30">
      <c r="A95" s="19" t="s">
        <v>35</v>
      </c>
      <c r="B95" s="20" t="s">
        <v>36</v>
      </c>
      <c r="C95" s="20">
        <v>2024</v>
      </c>
      <c r="D95" s="19" t="s">
        <v>37</v>
      </c>
      <c r="E95" s="19">
        <v>2440110097</v>
      </c>
      <c r="F95" s="19" t="s">
        <v>188</v>
      </c>
      <c r="G95" s="21">
        <v>90</v>
      </c>
      <c r="H95" s="22">
        <v>1.1</v>
      </c>
      <c r="I95" s="22">
        <f t="shared" si="16"/>
        <v>91.1</v>
      </c>
      <c r="J95" s="23">
        <v>75.824742268041</v>
      </c>
      <c r="K95" s="22">
        <v>1</v>
      </c>
      <c r="L95" s="23">
        <f>SUM(J95:K95)</f>
        <v>76.824742268041</v>
      </c>
      <c r="M95" s="24">
        <v>73.35</v>
      </c>
      <c r="N95" s="24">
        <v>0</v>
      </c>
      <c r="O95" s="24">
        <f>M95+N95</f>
        <v>73.35</v>
      </c>
      <c r="P95" s="22">
        <v>60</v>
      </c>
      <c r="Q95" s="22">
        <v>0</v>
      </c>
      <c r="R95" s="31">
        <f>SUM(P95:Q95)</f>
        <v>60</v>
      </c>
      <c r="S95" s="22">
        <v>60</v>
      </c>
      <c r="T95" s="22">
        <v>5</v>
      </c>
      <c r="U95" s="31">
        <f>SUM(S95:T95)</f>
        <v>65</v>
      </c>
      <c r="V95" s="31">
        <f t="shared" si="17"/>
        <v>76.6460567010308</v>
      </c>
      <c r="W95" s="19">
        <v>91</v>
      </c>
      <c r="X95" s="19">
        <v>92</v>
      </c>
      <c r="Y95" s="19" t="s">
        <v>39</v>
      </c>
      <c r="Z95" s="19">
        <v>147</v>
      </c>
      <c r="AA95" s="19"/>
      <c r="AB95" s="19"/>
      <c r="AC95" s="19"/>
      <c r="AD95" s="19"/>
    </row>
    <row r="96" customHeight="1" spans="1:30">
      <c r="A96" s="19" t="s">
        <v>35</v>
      </c>
      <c r="B96" s="20" t="s">
        <v>36</v>
      </c>
      <c r="C96" s="20">
        <v>2024</v>
      </c>
      <c r="D96" s="19" t="s">
        <v>56</v>
      </c>
      <c r="E96" s="19">
        <v>2440110191</v>
      </c>
      <c r="F96" s="19" t="s">
        <v>189</v>
      </c>
      <c r="G96" s="21">
        <v>90</v>
      </c>
      <c r="H96" s="22">
        <v>0</v>
      </c>
      <c r="I96" s="22">
        <f t="shared" si="16"/>
        <v>90</v>
      </c>
      <c r="J96" s="23">
        <v>76.4086</v>
      </c>
      <c r="K96" s="22">
        <v>1</v>
      </c>
      <c r="L96" s="23">
        <f>J96+K96</f>
        <v>77.4086</v>
      </c>
      <c r="M96" s="24">
        <v>62</v>
      </c>
      <c r="N96" s="24">
        <v>0</v>
      </c>
      <c r="O96" s="24">
        <f>M96+N96</f>
        <v>62</v>
      </c>
      <c r="P96" s="22">
        <v>60</v>
      </c>
      <c r="Q96" s="22">
        <v>6</v>
      </c>
      <c r="R96" s="31">
        <f>P96+Q96</f>
        <v>66</v>
      </c>
      <c r="S96" s="22">
        <v>60</v>
      </c>
      <c r="T96" s="22">
        <v>0</v>
      </c>
      <c r="U96" s="31">
        <f>S96+T96</f>
        <v>60</v>
      </c>
      <c r="V96" s="31">
        <f t="shared" si="17"/>
        <v>76.45645</v>
      </c>
      <c r="W96" s="19">
        <v>92</v>
      </c>
      <c r="X96" s="19">
        <v>91</v>
      </c>
      <c r="Y96" s="19" t="s">
        <v>146</v>
      </c>
      <c r="Z96" s="19">
        <v>147</v>
      </c>
      <c r="AA96" s="19"/>
      <c r="AB96" s="19"/>
      <c r="AC96" s="19"/>
      <c r="AD96" s="19"/>
    </row>
    <row r="97" customHeight="1" spans="1:30">
      <c r="A97" s="19" t="s">
        <v>35</v>
      </c>
      <c r="B97" s="20" t="s">
        <v>36</v>
      </c>
      <c r="C97" s="20">
        <v>2024</v>
      </c>
      <c r="D97" s="19" t="s">
        <v>72</v>
      </c>
      <c r="E97" s="19" t="s">
        <v>190</v>
      </c>
      <c r="F97" s="19" t="s">
        <v>191</v>
      </c>
      <c r="G97" s="21">
        <f>90</f>
        <v>90</v>
      </c>
      <c r="H97" s="22">
        <v>0</v>
      </c>
      <c r="I97" s="22">
        <f t="shared" si="16"/>
        <v>90</v>
      </c>
      <c r="J97" s="23">
        <v>75.52688172</v>
      </c>
      <c r="K97" s="22">
        <v>1</v>
      </c>
      <c r="L97" s="23">
        <f>J97+K97</f>
        <v>76.52688172</v>
      </c>
      <c r="M97" s="24">
        <v>75.15</v>
      </c>
      <c r="N97" s="24">
        <v>0</v>
      </c>
      <c r="O97" s="24">
        <v>75.15</v>
      </c>
      <c r="P97" s="22">
        <f>60</f>
        <v>60</v>
      </c>
      <c r="Q97" s="22">
        <v>0</v>
      </c>
      <c r="R97" s="31">
        <f>P97+Q97</f>
        <v>60</v>
      </c>
      <c r="S97" s="22">
        <f>60</f>
        <v>60</v>
      </c>
      <c r="T97" s="22">
        <v>5</v>
      </c>
      <c r="U97" s="31">
        <f>S97+T97</f>
        <v>65</v>
      </c>
      <c r="V97" s="31">
        <f t="shared" si="17"/>
        <v>76.40266129</v>
      </c>
      <c r="W97" s="19">
        <v>93</v>
      </c>
      <c r="X97" s="19">
        <v>93</v>
      </c>
      <c r="Y97" s="19" t="s">
        <v>39</v>
      </c>
      <c r="Z97" s="19">
        <v>147</v>
      </c>
      <c r="AA97" s="19"/>
      <c r="AB97" s="19"/>
      <c r="AC97" s="19"/>
      <c r="AD97" s="19"/>
    </row>
    <row r="98" customHeight="1" spans="1:30">
      <c r="A98" s="19" t="s">
        <v>35</v>
      </c>
      <c r="B98" s="20" t="s">
        <v>36</v>
      </c>
      <c r="C98" s="20">
        <v>2024</v>
      </c>
      <c r="D98" s="19" t="s">
        <v>37</v>
      </c>
      <c r="E98" s="19">
        <v>2440110102</v>
      </c>
      <c r="F98" s="19" t="s">
        <v>192</v>
      </c>
      <c r="G98" s="21">
        <v>90</v>
      </c>
      <c r="H98" s="22">
        <v>0.5</v>
      </c>
      <c r="I98" s="22">
        <f t="shared" si="16"/>
        <v>90.5</v>
      </c>
      <c r="J98" s="23">
        <v>75.45161204</v>
      </c>
      <c r="K98" s="22">
        <v>1</v>
      </c>
      <c r="L98" s="23">
        <f>SUM(J98:K98)</f>
        <v>76.45161204</v>
      </c>
      <c r="M98" s="24">
        <v>68.65</v>
      </c>
      <c r="N98" s="24">
        <v>0</v>
      </c>
      <c r="O98" s="24">
        <f>M98+N98</f>
        <v>68.65</v>
      </c>
      <c r="P98" s="22">
        <v>60</v>
      </c>
      <c r="Q98" s="22">
        <v>0</v>
      </c>
      <c r="R98" s="31">
        <f>SUM(P98:Q98)</f>
        <v>60</v>
      </c>
      <c r="S98" s="22">
        <v>60</v>
      </c>
      <c r="T98" s="22">
        <v>5</v>
      </c>
      <c r="U98" s="31">
        <f>SUM(S98:T98)</f>
        <v>65</v>
      </c>
      <c r="V98" s="31">
        <f t="shared" si="17"/>
        <v>76.07120903</v>
      </c>
      <c r="W98" s="19">
        <v>94</v>
      </c>
      <c r="X98" s="19">
        <v>94</v>
      </c>
      <c r="Y98" s="19" t="s">
        <v>39</v>
      </c>
      <c r="Z98" s="19">
        <v>147</v>
      </c>
      <c r="AA98" s="19"/>
      <c r="AB98" s="19"/>
      <c r="AC98" s="19"/>
      <c r="AD98" s="19"/>
    </row>
    <row r="99" customHeight="1" spans="1:30">
      <c r="A99" s="19" t="s">
        <v>35</v>
      </c>
      <c r="B99" s="20" t="s">
        <v>36</v>
      </c>
      <c r="C99" s="20">
        <v>2024</v>
      </c>
      <c r="D99" s="19" t="s">
        <v>72</v>
      </c>
      <c r="E99" s="19" t="s">
        <v>193</v>
      </c>
      <c r="F99" s="19" t="s">
        <v>194</v>
      </c>
      <c r="G99" s="21">
        <f>90</f>
        <v>90</v>
      </c>
      <c r="H99" s="22">
        <v>0.5</v>
      </c>
      <c r="I99" s="22">
        <f t="shared" si="16"/>
        <v>90.5</v>
      </c>
      <c r="J99" s="23">
        <v>74.8172043</v>
      </c>
      <c r="K99" s="22">
        <v>1</v>
      </c>
      <c r="L99" s="23">
        <f t="shared" ref="L99:L113" si="22">J99+K99</f>
        <v>75.8172043</v>
      </c>
      <c r="M99" s="24">
        <v>78</v>
      </c>
      <c r="N99" s="24">
        <v>0</v>
      </c>
      <c r="O99" s="24">
        <v>78</v>
      </c>
      <c r="P99" s="22">
        <f>60</f>
        <v>60</v>
      </c>
      <c r="Q99" s="22">
        <v>0</v>
      </c>
      <c r="R99" s="31">
        <f t="shared" ref="R99:R113" si="23">P99+Q99</f>
        <v>60</v>
      </c>
      <c r="S99" s="22">
        <f>60</f>
        <v>60</v>
      </c>
      <c r="T99" s="22">
        <v>5</v>
      </c>
      <c r="U99" s="31">
        <f t="shared" ref="U99:U113" si="24">S99+T99</f>
        <v>65</v>
      </c>
      <c r="V99" s="31">
        <f t="shared" si="17"/>
        <v>76.062903225</v>
      </c>
      <c r="W99" s="19">
        <v>95</v>
      </c>
      <c r="X99" s="19">
        <v>96</v>
      </c>
      <c r="Y99" s="19" t="s">
        <v>146</v>
      </c>
      <c r="Z99" s="19">
        <v>147</v>
      </c>
      <c r="AA99" s="19"/>
      <c r="AB99" s="37" t="s">
        <v>195</v>
      </c>
      <c r="AC99" s="19"/>
      <c r="AD99" s="19"/>
    </row>
    <row r="100" customHeight="1" spans="1:30">
      <c r="A100" s="19" t="s">
        <v>35</v>
      </c>
      <c r="B100" s="20" t="s">
        <v>36</v>
      </c>
      <c r="C100" s="20">
        <v>2024</v>
      </c>
      <c r="D100" s="19" t="s">
        <v>72</v>
      </c>
      <c r="E100" s="19" t="s">
        <v>196</v>
      </c>
      <c r="F100" s="19" t="s">
        <v>197</v>
      </c>
      <c r="G100" s="21">
        <f>90</f>
        <v>90</v>
      </c>
      <c r="H100" s="22">
        <v>1.5</v>
      </c>
      <c r="I100" s="22">
        <f t="shared" si="16"/>
        <v>91.5</v>
      </c>
      <c r="J100" s="23">
        <v>74.59139785</v>
      </c>
      <c r="K100" s="22">
        <v>0</v>
      </c>
      <c r="L100" s="23">
        <f t="shared" si="22"/>
        <v>74.59139785</v>
      </c>
      <c r="M100" s="24">
        <v>86.95</v>
      </c>
      <c r="N100" s="24">
        <v>1</v>
      </c>
      <c r="O100" s="24">
        <v>87.95</v>
      </c>
      <c r="P100" s="22">
        <f>60</f>
        <v>60</v>
      </c>
      <c r="Q100" s="22">
        <f>0</f>
        <v>0</v>
      </c>
      <c r="R100" s="31">
        <f t="shared" si="23"/>
        <v>60</v>
      </c>
      <c r="S100" s="22">
        <f>60</f>
        <v>60</v>
      </c>
      <c r="T100" s="22">
        <v>11</v>
      </c>
      <c r="U100" s="31">
        <f t="shared" si="24"/>
        <v>71</v>
      </c>
      <c r="V100" s="31">
        <f t="shared" si="17"/>
        <v>76.0410483875</v>
      </c>
      <c r="W100" s="19">
        <v>96</v>
      </c>
      <c r="X100" s="19">
        <v>99</v>
      </c>
      <c r="Y100" s="19" t="s">
        <v>39</v>
      </c>
      <c r="Z100" s="19">
        <v>147</v>
      </c>
      <c r="AA100" s="19"/>
      <c r="AB100" s="19"/>
      <c r="AC100" s="19"/>
      <c r="AD100" s="19"/>
    </row>
    <row r="101" customHeight="1" spans="1:30">
      <c r="A101" s="19" t="s">
        <v>35</v>
      </c>
      <c r="B101" s="20" t="s">
        <v>36</v>
      </c>
      <c r="C101" s="20">
        <v>2024</v>
      </c>
      <c r="D101" s="19" t="s">
        <v>72</v>
      </c>
      <c r="E101" s="19" t="s">
        <v>198</v>
      </c>
      <c r="F101" s="19" t="s">
        <v>199</v>
      </c>
      <c r="G101" s="21">
        <f>90</f>
        <v>90</v>
      </c>
      <c r="H101" s="22">
        <v>3.6</v>
      </c>
      <c r="I101" s="22">
        <f t="shared" si="16"/>
        <v>93.6</v>
      </c>
      <c r="J101" s="23">
        <v>74.20430108</v>
      </c>
      <c r="K101" s="22">
        <v>1</v>
      </c>
      <c r="L101" s="23">
        <f t="shared" si="22"/>
        <v>75.20430108</v>
      </c>
      <c r="M101" s="24">
        <v>70.15</v>
      </c>
      <c r="N101" s="24">
        <v>0</v>
      </c>
      <c r="O101" s="24">
        <v>70.15</v>
      </c>
      <c r="P101" s="22">
        <f>60</f>
        <v>60</v>
      </c>
      <c r="Q101" s="22">
        <f>0</f>
        <v>0</v>
      </c>
      <c r="R101" s="31">
        <f t="shared" si="23"/>
        <v>60</v>
      </c>
      <c r="S101" s="22">
        <f>60</f>
        <v>60</v>
      </c>
      <c r="T101" s="22">
        <v>15</v>
      </c>
      <c r="U101" s="31">
        <f t="shared" si="24"/>
        <v>75</v>
      </c>
      <c r="V101" s="31">
        <f t="shared" si="17"/>
        <v>76.02072581</v>
      </c>
      <c r="W101" s="19">
        <v>97</v>
      </c>
      <c r="X101" s="19">
        <v>102</v>
      </c>
      <c r="Y101" s="19" t="s">
        <v>146</v>
      </c>
      <c r="Z101" s="19">
        <v>147</v>
      </c>
      <c r="AA101" s="19"/>
      <c r="AB101" s="19"/>
      <c r="AC101" s="19"/>
      <c r="AD101" s="19"/>
    </row>
    <row r="102" customHeight="1" spans="1:30">
      <c r="A102" s="19" t="s">
        <v>35</v>
      </c>
      <c r="B102" s="20" t="s">
        <v>36</v>
      </c>
      <c r="C102" s="20">
        <v>2024</v>
      </c>
      <c r="D102" s="19" t="s">
        <v>72</v>
      </c>
      <c r="E102" s="19" t="s">
        <v>200</v>
      </c>
      <c r="F102" s="19" t="s">
        <v>201</v>
      </c>
      <c r="G102" s="21">
        <f>90</f>
        <v>90</v>
      </c>
      <c r="H102" s="22">
        <v>3.7</v>
      </c>
      <c r="I102" s="22">
        <f t="shared" si="16"/>
        <v>93.7</v>
      </c>
      <c r="J102" s="23">
        <v>73.34408602</v>
      </c>
      <c r="K102" s="22">
        <v>1</v>
      </c>
      <c r="L102" s="23">
        <f t="shared" si="22"/>
        <v>74.34408602</v>
      </c>
      <c r="M102" s="24">
        <v>73.85</v>
      </c>
      <c r="N102" s="24">
        <v>0</v>
      </c>
      <c r="O102" s="24">
        <v>73.85</v>
      </c>
      <c r="P102" s="22">
        <f>60</f>
        <v>60</v>
      </c>
      <c r="Q102" s="22">
        <v>8</v>
      </c>
      <c r="R102" s="31">
        <f t="shared" si="23"/>
        <v>68</v>
      </c>
      <c r="S102" s="22">
        <f>60</f>
        <v>60</v>
      </c>
      <c r="T102" s="22">
        <v>15</v>
      </c>
      <c r="U102" s="31">
        <f t="shared" si="24"/>
        <v>75</v>
      </c>
      <c r="V102" s="31">
        <f t="shared" si="17"/>
        <v>75.970564515</v>
      </c>
      <c r="W102" s="19">
        <v>98</v>
      </c>
      <c r="X102" s="19">
        <v>105</v>
      </c>
      <c r="Y102" s="19" t="s">
        <v>146</v>
      </c>
      <c r="Z102" s="19">
        <v>147</v>
      </c>
      <c r="AA102" s="19"/>
      <c r="AB102" s="19"/>
      <c r="AC102" s="19"/>
      <c r="AD102" s="19"/>
    </row>
    <row r="103" customHeight="1" spans="1:30">
      <c r="A103" s="19" t="s">
        <v>35</v>
      </c>
      <c r="B103" s="20" t="s">
        <v>36</v>
      </c>
      <c r="C103" s="20">
        <v>2024</v>
      </c>
      <c r="D103" s="19" t="s">
        <v>43</v>
      </c>
      <c r="E103" s="19" t="s">
        <v>202</v>
      </c>
      <c r="F103" s="19" t="s">
        <v>203</v>
      </c>
      <c r="G103" s="21">
        <v>90</v>
      </c>
      <c r="H103" s="22">
        <v>1</v>
      </c>
      <c r="I103" s="22">
        <f t="shared" si="16"/>
        <v>91</v>
      </c>
      <c r="J103" s="23">
        <v>76.914</v>
      </c>
      <c r="K103" s="22">
        <v>0</v>
      </c>
      <c r="L103" s="23">
        <f t="shared" si="22"/>
        <v>76.914</v>
      </c>
      <c r="M103" s="24">
        <v>55.45</v>
      </c>
      <c r="N103" s="24">
        <v>0</v>
      </c>
      <c r="O103" s="24">
        <f>M103+N103</f>
        <v>55.45</v>
      </c>
      <c r="P103" s="22">
        <v>60</v>
      </c>
      <c r="Q103" s="22">
        <v>0</v>
      </c>
      <c r="R103" s="31">
        <f t="shared" si="23"/>
        <v>60</v>
      </c>
      <c r="S103" s="22">
        <v>60</v>
      </c>
      <c r="T103" s="22">
        <v>5</v>
      </c>
      <c r="U103" s="31">
        <f t="shared" si="24"/>
        <v>65</v>
      </c>
      <c r="V103" s="31">
        <f t="shared" si="17"/>
        <v>75.808</v>
      </c>
      <c r="W103" s="19">
        <v>99</v>
      </c>
      <c r="X103" s="19">
        <v>88</v>
      </c>
      <c r="Y103" s="19" t="s">
        <v>146</v>
      </c>
      <c r="Z103" s="19">
        <v>147</v>
      </c>
      <c r="AA103" s="19"/>
      <c r="AB103" s="19"/>
      <c r="AC103" s="19"/>
      <c r="AD103" s="19"/>
    </row>
    <row r="104" customHeight="1" spans="1:30">
      <c r="A104" s="19" t="s">
        <v>35</v>
      </c>
      <c r="B104" s="20" t="s">
        <v>36</v>
      </c>
      <c r="C104" s="20">
        <v>2024</v>
      </c>
      <c r="D104" s="19" t="s">
        <v>56</v>
      </c>
      <c r="E104" s="19">
        <v>2440110182</v>
      </c>
      <c r="F104" s="19" t="s">
        <v>204</v>
      </c>
      <c r="G104" s="21">
        <v>90</v>
      </c>
      <c r="H104" s="22">
        <v>0</v>
      </c>
      <c r="I104" s="22">
        <f t="shared" si="16"/>
        <v>90</v>
      </c>
      <c r="J104" s="23">
        <v>72.8495</v>
      </c>
      <c r="K104" s="22">
        <v>1</v>
      </c>
      <c r="L104" s="23">
        <f t="shared" si="22"/>
        <v>73.8495</v>
      </c>
      <c r="M104" s="24">
        <v>81.95</v>
      </c>
      <c r="N104" s="24">
        <v>0</v>
      </c>
      <c r="O104" s="24">
        <f>M104+N104</f>
        <v>81.95</v>
      </c>
      <c r="P104" s="22">
        <v>60</v>
      </c>
      <c r="Q104" s="22">
        <v>20</v>
      </c>
      <c r="R104" s="31">
        <f t="shared" si="23"/>
        <v>80</v>
      </c>
      <c r="S104" s="22">
        <v>60</v>
      </c>
      <c r="T104" s="22">
        <v>5</v>
      </c>
      <c r="U104" s="31">
        <f t="shared" si="24"/>
        <v>65</v>
      </c>
      <c r="V104" s="31">
        <f t="shared" si="17"/>
        <v>75.734625</v>
      </c>
      <c r="W104" s="19">
        <v>100</v>
      </c>
      <c r="X104" s="19">
        <v>109</v>
      </c>
      <c r="Y104" s="19" t="s">
        <v>146</v>
      </c>
      <c r="Z104" s="19">
        <v>147</v>
      </c>
      <c r="AA104" s="19"/>
      <c r="AB104" s="19"/>
      <c r="AC104" s="19"/>
      <c r="AD104" s="19"/>
    </row>
    <row r="105" customHeight="1" spans="1:30">
      <c r="A105" s="19" t="s">
        <v>35</v>
      </c>
      <c r="B105" s="20" t="s">
        <v>36</v>
      </c>
      <c r="C105" s="20">
        <v>2024</v>
      </c>
      <c r="D105" s="19" t="s">
        <v>43</v>
      </c>
      <c r="E105" s="19" t="s">
        <v>205</v>
      </c>
      <c r="F105" s="19" t="s">
        <v>206</v>
      </c>
      <c r="G105" s="21">
        <v>90</v>
      </c>
      <c r="H105" s="22">
        <v>3</v>
      </c>
      <c r="I105" s="22">
        <f t="shared" si="16"/>
        <v>93</v>
      </c>
      <c r="J105" s="23">
        <v>71.9677</v>
      </c>
      <c r="K105" s="22">
        <v>1.1</v>
      </c>
      <c r="L105" s="23">
        <f t="shared" si="22"/>
        <v>73.0677</v>
      </c>
      <c r="M105" s="24">
        <v>89.05</v>
      </c>
      <c r="N105" s="24">
        <v>0</v>
      </c>
      <c r="O105" s="24">
        <f>M105+N105</f>
        <v>89.05</v>
      </c>
      <c r="P105" s="22">
        <v>60</v>
      </c>
      <c r="Q105" s="22">
        <v>0</v>
      </c>
      <c r="R105" s="31">
        <f t="shared" si="23"/>
        <v>60</v>
      </c>
      <c r="S105" s="22">
        <v>60</v>
      </c>
      <c r="T105" s="22">
        <v>20</v>
      </c>
      <c r="U105" s="31">
        <f t="shared" si="24"/>
        <v>80</v>
      </c>
      <c r="V105" s="31">
        <f t="shared" si="17"/>
        <v>75.553275</v>
      </c>
      <c r="W105" s="19">
        <v>101</v>
      </c>
      <c r="X105" s="19">
        <v>114</v>
      </c>
      <c r="Y105" s="19" t="s">
        <v>146</v>
      </c>
      <c r="Z105" s="19">
        <v>147</v>
      </c>
      <c r="AA105" s="19"/>
      <c r="AB105" s="19"/>
      <c r="AC105" s="19"/>
      <c r="AD105" s="19"/>
    </row>
    <row r="106" customHeight="1" spans="1:30">
      <c r="A106" s="19" t="s">
        <v>35</v>
      </c>
      <c r="B106" s="20" t="s">
        <v>36</v>
      </c>
      <c r="C106" s="20">
        <v>2024</v>
      </c>
      <c r="D106" s="19" t="s">
        <v>43</v>
      </c>
      <c r="E106" s="19" t="s">
        <v>207</v>
      </c>
      <c r="F106" s="19" t="s">
        <v>208</v>
      </c>
      <c r="G106" s="21">
        <v>90</v>
      </c>
      <c r="H106" s="22">
        <v>1</v>
      </c>
      <c r="I106" s="22">
        <f t="shared" si="16"/>
        <v>91</v>
      </c>
      <c r="J106" s="23">
        <v>74.7013</v>
      </c>
      <c r="K106" s="22">
        <v>0</v>
      </c>
      <c r="L106" s="23">
        <f t="shared" si="22"/>
        <v>74.7013</v>
      </c>
      <c r="M106" s="24">
        <v>82.125</v>
      </c>
      <c r="N106" s="24">
        <v>0</v>
      </c>
      <c r="O106" s="24">
        <f>M106+N106</f>
        <v>82.125</v>
      </c>
      <c r="P106" s="22">
        <v>60</v>
      </c>
      <c r="Q106" s="22">
        <v>0</v>
      </c>
      <c r="R106" s="31">
        <f t="shared" si="23"/>
        <v>60</v>
      </c>
      <c r="S106" s="22">
        <v>60</v>
      </c>
      <c r="T106" s="22">
        <v>5</v>
      </c>
      <c r="U106" s="31">
        <f t="shared" si="24"/>
        <v>65</v>
      </c>
      <c r="V106" s="31">
        <f t="shared" si="17"/>
        <v>75.482225</v>
      </c>
      <c r="W106" s="19">
        <v>102</v>
      </c>
      <c r="X106" s="19">
        <v>97</v>
      </c>
      <c r="Y106" s="19" t="s">
        <v>39</v>
      </c>
      <c r="Z106" s="19">
        <v>147</v>
      </c>
      <c r="AA106" s="19"/>
      <c r="AB106" s="19"/>
      <c r="AC106" s="19"/>
      <c r="AD106" s="19"/>
    </row>
    <row r="107" customHeight="1" spans="1:30">
      <c r="A107" s="19" t="s">
        <v>35</v>
      </c>
      <c r="B107" s="20" t="s">
        <v>36</v>
      </c>
      <c r="C107" s="20">
        <v>2024</v>
      </c>
      <c r="D107" s="19" t="s">
        <v>56</v>
      </c>
      <c r="E107" s="19">
        <v>2440110190</v>
      </c>
      <c r="F107" s="19" t="s">
        <v>209</v>
      </c>
      <c r="G107" s="21">
        <v>90</v>
      </c>
      <c r="H107" s="22">
        <v>0.5</v>
      </c>
      <c r="I107" s="22">
        <f t="shared" si="16"/>
        <v>90.5</v>
      </c>
      <c r="J107" s="23">
        <v>74.8495</v>
      </c>
      <c r="K107" s="22">
        <v>0</v>
      </c>
      <c r="L107" s="23">
        <f t="shared" si="22"/>
        <v>74.8495</v>
      </c>
      <c r="M107" s="24">
        <v>76.125</v>
      </c>
      <c r="N107" s="24">
        <v>0</v>
      </c>
      <c r="O107" s="24">
        <f>M107+N107</f>
        <v>76.125</v>
      </c>
      <c r="P107" s="22">
        <v>60</v>
      </c>
      <c r="Q107" s="22">
        <v>0</v>
      </c>
      <c r="R107" s="31">
        <f t="shared" si="23"/>
        <v>60</v>
      </c>
      <c r="S107" s="22">
        <v>60</v>
      </c>
      <c r="T107" s="22">
        <v>5</v>
      </c>
      <c r="U107" s="31">
        <f t="shared" si="24"/>
        <v>65</v>
      </c>
      <c r="V107" s="31">
        <f t="shared" si="17"/>
        <v>75.243375</v>
      </c>
      <c r="W107" s="19">
        <v>103</v>
      </c>
      <c r="X107" s="19">
        <v>95</v>
      </c>
      <c r="Y107" s="19" t="s">
        <v>146</v>
      </c>
      <c r="Z107" s="19">
        <v>147</v>
      </c>
      <c r="AA107" s="19"/>
      <c r="AB107" s="19"/>
      <c r="AC107" s="19"/>
      <c r="AD107" s="19"/>
    </row>
    <row r="108" customHeight="1" spans="1:30">
      <c r="A108" s="19" t="s">
        <v>35</v>
      </c>
      <c r="B108" s="20" t="s">
        <v>36</v>
      </c>
      <c r="C108" s="20">
        <v>2024</v>
      </c>
      <c r="D108" s="19" t="s">
        <v>72</v>
      </c>
      <c r="E108" s="19" t="s">
        <v>210</v>
      </c>
      <c r="F108" s="19" t="s">
        <v>211</v>
      </c>
      <c r="G108" s="21">
        <f>90</f>
        <v>90</v>
      </c>
      <c r="H108" s="22">
        <v>1</v>
      </c>
      <c r="I108" s="22">
        <f t="shared" si="16"/>
        <v>91</v>
      </c>
      <c r="J108" s="23">
        <v>73.97849462</v>
      </c>
      <c r="K108" s="22">
        <v>0</v>
      </c>
      <c r="L108" s="23">
        <f t="shared" si="22"/>
        <v>73.97849462</v>
      </c>
      <c r="M108" s="24">
        <v>76.5</v>
      </c>
      <c r="N108" s="24">
        <v>0</v>
      </c>
      <c r="O108" s="24">
        <v>76.5</v>
      </c>
      <c r="P108" s="22">
        <f>60</f>
        <v>60</v>
      </c>
      <c r="Q108" s="22">
        <f>0</f>
        <v>0</v>
      </c>
      <c r="R108" s="31">
        <f t="shared" si="23"/>
        <v>60</v>
      </c>
      <c r="S108" s="22">
        <f>60</f>
        <v>60</v>
      </c>
      <c r="T108" s="22">
        <v>12.75</v>
      </c>
      <c r="U108" s="31">
        <f t="shared" si="24"/>
        <v>72.75</v>
      </c>
      <c r="V108" s="31">
        <f t="shared" si="17"/>
        <v>75.046370965</v>
      </c>
      <c r="W108" s="19">
        <v>104</v>
      </c>
      <c r="X108" s="19">
        <v>103</v>
      </c>
      <c r="Y108" s="19" t="s">
        <v>39</v>
      </c>
      <c r="Z108" s="19">
        <v>147</v>
      </c>
      <c r="AA108" s="19"/>
      <c r="AB108" s="19"/>
      <c r="AC108" s="19"/>
      <c r="AD108" s="19"/>
    </row>
    <row r="109" customHeight="1" spans="1:30">
      <c r="A109" s="19" t="s">
        <v>35</v>
      </c>
      <c r="B109" s="20" t="s">
        <v>36</v>
      </c>
      <c r="C109" s="20">
        <v>2024</v>
      </c>
      <c r="D109" s="19" t="s">
        <v>43</v>
      </c>
      <c r="E109" s="19" t="s">
        <v>212</v>
      </c>
      <c r="F109" s="19" t="s">
        <v>213</v>
      </c>
      <c r="G109" s="21">
        <v>90</v>
      </c>
      <c r="H109" s="22">
        <v>10</v>
      </c>
      <c r="I109" s="22">
        <f t="shared" si="16"/>
        <v>100</v>
      </c>
      <c r="J109" s="23">
        <v>69.9892</v>
      </c>
      <c r="K109" s="22">
        <v>1</v>
      </c>
      <c r="L109" s="23">
        <f t="shared" si="22"/>
        <v>70.9892</v>
      </c>
      <c r="M109" s="24">
        <v>82.9</v>
      </c>
      <c r="N109" s="24">
        <v>0</v>
      </c>
      <c r="O109" s="24">
        <f>M109+N109</f>
        <v>82.9</v>
      </c>
      <c r="P109" s="22">
        <v>60</v>
      </c>
      <c r="Q109" s="22">
        <v>10</v>
      </c>
      <c r="R109" s="31">
        <f t="shared" si="23"/>
        <v>70</v>
      </c>
      <c r="S109" s="22">
        <v>60</v>
      </c>
      <c r="T109" s="22">
        <v>20</v>
      </c>
      <c r="U109" s="31">
        <f t="shared" si="24"/>
        <v>80</v>
      </c>
      <c r="V109" s="31">
        <f t="shared" si="17"/>
        <v>74.8869</v>
      </c>
      <c r="W109" s="19">
        <v>105</v>
      </c>
      <c r="X109" s="19">
        <v>123</v>
      </c>
      <c r="Y109" s="19" t="s">
        <v>146</v>
      </c>
      <c r="Z109" s="19">
        <v>147</v>
      </c>
      <c r="AA109" s="19"/>
      <c r="AB109" s="19"/>
      <c r="AC109" s="19"/>
      <c r="AD109" s="19"/>
    </row>
    <row r="110" customHeight="1" spans="1:30">
      <c r="A110" s="19" t="s">
        <v>35</v>
      </c>
      <c r="B110" s="20" t="s">
        <v>36</v>
      </c>
      <c r="C110" s="20">
        <v>2024</v>
      </c>
      <c r="D110" s="19" t="s">
        <v>72</v>
      </c>
      <c r="E110" s="19" t="s">
        <v>214</v>
      </c>
      <c r="F110" s="19" t="s">
        <v>215</v>
      </c>
      <c r="G110" s="21">
        <f>90</f>
        <v>90</v>
      </c>
      <c r="H110" s="22">
        <v>8.3</v>
      </c>
      <c r="I110" s="22">
        <f t="shared" si="16"/>
        <v>98.3</v>
      </c>
      <c r="J110" s="23">
        <v>70.74193548</v>
      </c>
      <c r="K110" s="22">
        <v>1</v>
      </c>
      <c r="L110" s="23">
        <f t="shared" si="22"/>
        <v>71.74193548</v>
      </c>
      <c r="M110" s="24">
        <v>82.05</v>
      </c>
      <c r="N110" s="24">
        <v>0</v>
      </c>
      <c r="O110" s="24">
        <v>82.05</v>
      </c>
      <c r="P110" s="22">
        <f>60</f>
        <v>60</v>
      </c>
      <c r="Q110" s="22">
        <v>4</v>
      </c>
      <c r="R110" s="31">
        <f t="shared" si="23"/>
        <v>64</v>
      </c>
      <c r="S110" s="22">
        <f>60</f>
        <v>60</v>
      </c>
      <c r="T110" s="22">
        <v>15</v>
      </c>
      <c r="U110" s="31">
        <f t="shared" si="24"/>
        <v>75</v>
      </c>
      <c r="V110" s="31">
        <f t="shared" si="17"/>
        <v>74.68895161</v>
      </c>
      <c r="W110" s="19">
        <v>106</v>
      </c>
      <c r="X110" s="19">
        <v>119</v>
      </c>
      <c r="Y110" s="19" t="s">
        <v>146</v>
      </c>
      <c r="Z110" s="19">
        <v>147</v>
      </c>
      <c r="AA110" s="19"/>
      <c r="AB110" s="19"/>
      <c r="AC110" s="19"/>
      <c r="AD110" s="19"/>
    </row>
    <row r="111" customHeight="1" spans="1:30">
      <c r="A111" s="19" t="s">
        <v>35</v>
      </c>
      <c r="B111" s="20" t="s">
        <v>36</v>
      </c>
      <c r="C111" s="20">
        <v>2024</v>
      </c>
      <c r="D111" s="19" t="s">
        <v>56</v>
      </c>
      <c r="E111" s="19">
        <v>2432110345</v>
      </c>
      <c r="F111" s="19" t="s">
        <v>216</v>
      </c>
      <c r="G111" s="21">
        <v>90</v>
      </c>
      <c r="H111" s="22">
        <v>0</v>
      </c>
      <c r="I111" s="22">
        <f t="shared" si="16"/>
        <v>90</v>
      </c>
      <c r="J111" s="23">
        <v>74.4479</v>
      </c>
      <c r="K111" s="22">
        <v>0</v>
      </c>
      <c r="L111" s="23">
        <f t="shared" si="22"/>
        <v>74.4479</v>
      </c>
      <c r="M111" s="24">
        <v>70.25</v>
      </c>
      <c r="N111" s="24">
        <v>0</v>
      </c>
      <c r="O111" s="24">
        <f>M111+N111</f>
        <v>70.25</v>
      </c>
      <c r="P111" s="22">
        <v>60</v>
      </c>
      <c r="Q111" s="22">
        <v>0</v>
      </c>
      <c r="R111" s="31">
        <f t="shared" si="23"/>
        <v>60</v>
      </c>
      <c r="S111" s="22">
        <v>60</v>
      </c>
      <c r="T111" s="22">
        <v>5</v>
      </c>
      <c r="U111" s="31">
        <f t="shared" si="24"/>
        <v>65</v>
      </c>
      <c r="V111" s="31">
        <f t="shared" si="17"/>
        <v>74.598425</v>
      </c>
      <c r="W111" s="19">
        <v>107</v>
      </c>
      <c r="X111" s="19">
        <v>101</v>
      </c>
      <c r="Y111" s="19" t="s">
        <v>146</v>
      </c>
      <c r="Z111" s="19">
        <v>147</v>
      </c>
      <c r="AA111" s="19"/>
      <c r="AB111" s="19"/>
      <c r="AC111" s="19"/>
      <c r="AD111" s="19"/>
    </row>
    <row r="112" customHeight="1" spans="1:30">
      <c r="A112" s="19" t="s">
        <v>35</v>
      </c>
      <c r="B112" s="20" t="s">
        <v>36</v>
      </c>
      <c r="C112" s="20">
        <v>2024</v>
      </c>
      <c r="D112" s="19" t="s">
        <v>72</v>
      </c>
      <c r="E112" s="19" t="s">
        <v>217</v>
      </c>
      <c r="F112" s="19" t="s">
        <v>218</v>
      </c>
      <c r="G112" s="21">
        <f>90</f>
        <v>90</v>
      </c>
      <c r="H112" s="22">
        <v>0.5</v>
      </c>
      <c r="I112" s="22">
        <f t="shared" si="16"/>
        <v>90.5</v>
      </c>
      <c r="J112" s="23">
        <v>73.24731183</v>
      </c>
      <c r="K112" s="22">
        <v>1</v>
      </c>
      <c r="L112" s="23">
        <f t="shared" si="22"/>
        <v>74.24731183</v>
      </c>
      <c r="M112" s="24">
        <v>62.425</v>
      </c>
      <c r="N112" s="24">
        <v>0</v>
      </c>
      <c r="O112" s="24">
        <v>62.425</v>
      </c>
      <c r="P112" s="22">
        <f>60</f>
        <v>60</v>
      </c>
      <c r="Q112" s="22">
        <f>0</f>
        <v>0</v>
      </c>
      <c r="R112" s="31">
        <f t="shared" si="23"/>
        <v>60</v>
      </c>
      <c r="S112" s="22">
        <f>60</f>
        <v>60</v>
      </c>
      <c r="T112" s="22">
        <v>12.75</v>
      </c>
      <c r="U112" s="31">
        <f t="shared" si="24"/>
        <v>72.75</v>
      </c>
      <c r="V112" s="31">
        <f t="shared" si="17"/>
        <v>74.4942338725</v>
      </c>
      <c r="W112" s="19">
        <v>108</v>
      </c>
      <c r="X112" s="19">
        <v>106</v>
      </c>
      <c r="Y112" s="19" t="s">
        <v>146</v>
      </c>
      <c r="Z112" s="19">
        <v>147</v>
      </c>
      <c r="AA112" s="19"/>
      <c r="AB112" s="19"/>
      <c r="AC112" s="19"/>
      <c r="AD112" s="19"/>
    </row>
    <row r="113" customHeight="1" spans="1:30">
      <c r="A113" s="19" t="s">
        <v>35</v>
      </c>
      <c r="B113" s="20" t="s">
        <v>36</v>
      </c>
      <c r="C113" s="20">
        <v>2024</v>
      </c>
      <c r="D113" s="19" t="s">
        <v>56</v>
      </c>
      <c r="E113" s="19">
        <v>2440110198</v>
      </c>
      <c r="F113" s="19" t="s">
        <v>219</v>
      </c>
      <c r="G113" s="21">
        <v>90</v>
      </c>
      <c r="H113" s="22">
        <v>0</v>
      </c>
      <c r="I113" s="22">
        <f t="shared" si="16"/>
        <v>90</v>
      </c>
      <c r="J113" s="23">
        <v>74.4516</v>
      </c>
      <c r="K113" s="22">
        <v>1</v>
      </c>
      <c r="L113" s="23">
        <f t="shared" si="22"/>
        <v>75.4516</v>
      </c>
      <c r="M113" s="24">
        <v>51.425</v>
      </c>
      <c r="N113" s="24">
        <v>0</v>
      </c>
      <c r="O113" s="24">
        <f t="shared" ref="O113:O119" si="25">M113+N113</f>
        <v>51.425</v>
      </c>
      <c r="P113" s="22">
        <v>60</v>
      </c>
      <c r="Q113" s="22">
        <v>0</v>
      </c>
      <c r="R113" s="31">
        <f t="shared" si="23"/>
        <v>60</v>
      </c>
      <c r="S113" s="22">
        <v>60</v>
      </c>
      <c r="T113" s="22">
        <v>0</v>
      </c>
      <c r="U113" s="31">
        <f t="shared" si="24"/>
        <v>60</v>
      </c>
      <c r="V113" s="31">
        <f t="shared" si="17"/>
        <v>74.15995</v>
      </c>
      <c r="W113" s="19">
        <v>109</v>
      </c>
      <c r="X113" s="19">
        <v>100</v>
      </c>
      <c r="Y113" s="19" t="s">
        <v>146</v>
      </c>
      <c r="Z113" s="19">
        <v>147</v>
      </c>
      <c r="AA113" s="19"/>
      <c r="AB113" s="19"/>
      <c r="AC113" s="19"/>
      <c r="AD113" s="19"/>
    </row>
    <row r="114" customHeight="1" spans="1:30">
      <c r="A114" s="19" t="s">
        <v>35</v>
      </c>
      <c r="B114" s="20" t="s">
        <v>36</v>
      </c>
      <c r="C114" s="20">
        <v>2024</v>
      </c>
      <c r="D114" s="19" t="s">
        <v>37</v>
      </c>
      <c r="E114" s="19">
        <v>2440110084</v>
      </c>
      <c r="F114" s="19" t="s">
        <v>220</v>
      </c>
      <c r="G114" s="21">
        <v>90</v>
      </c>
      <c r="H114" s="22">
        <v>0.5</v>
      </c>
      <c r="I114" s="22">
        <f t="shared" si="16"/>
        <v>90.5</v>
      </c>
      <c r="J114" s="23">
        <v>72.419355</v>
      </c>
      <c r="K114" s="22">
        <v>0</v>
      </c>
      <c r="L114" s="23">
        <f>SUM(J114:K114)</f>
        <v>72.419355</v>
      </c>
      <c r="M114" s="24">
        <v>75.25</v>
      </c>
      <c r="N114" s="24">
        <v>0</v>
      </c>
      <c r="O114" s="24">
        <f t="shared" si="25"/>
        <v>75.25</v>
      </c>
      <c r="P114" s="22">
        <v>60</v>
      </c>
      <c r="Q114" s="22">
        <v>7</v>
      </c>
      <c r="R114" s="31">
        <f>SUM(P114:Q114)</f>
        <v>67</v>
      </c>
      <c r="S114" s="22">
        <v>60</v>
      </c>
      <c r="T114" s="22">
        <v>13.5</v>
      </c>
      <c r="U114" s="31">
        <f>SUM(S114:T114)</f>
        <v>73.5</v>
      </c>
      <c r="V114" s="31">
        <f t="shared" si="17"/>
        <v>74.15201625</v>
      </c>
      <c r="W114" s="19">
        <v>110</v>
      </c>
      <c r="X114" s="19">
        <v>112</v>
      </c>
      <c r="Y114" s="19" t="s">
        <v>39</v>
      </c>
      <c r="Z114" s="19">
        <v>147</v>
      </c>
      <c r="AA114" s="19"/>
      <c r="AB114" s="19"/>
      <c r="AC114" s="19"/>
      <c r="AD114" s="19"/>
    </row>
    <row r="115" customHeight="1" spans="1:30">
      <c r="A115" s="19" t="s">
        <v>35</v>
      </c>
      <c r="B115" s="20" t="s">
        <v>36</v>
      </c>
      <c r="C115" s="20">
        <v>2024</v>
      </c>
      <c r="D115" s="19" t="s">
        <v>37</v>
      </c>
      <c r="E115" s="19">
        <v>2440110098</v>
      </c>
      <c r="F115" s="19" t="s">
        <v>221</v>
      </c>
      <c r="G115" s="21">
        <v>90</v>
      </c>
      <c r="H115" s="22">
        <v>0</v>
      </c>
      <c r="I115" s="22">
        <f t="shared" si="16"/>
        <v>90</v>
      </c>
      <c r="J115" s="23">
        <v>73.80412371134</v>
      </c>
      <c r="K115" s="22">
        <v>0</v>
      </c>
      <c r="L115" s="23">
        <f>SUM(J115:K115)</f>
        <v>73.80412371134</v>
      </c>
      <c r="M115" s="24">
        <v>67.2</v>
      </c>
      <c r="N115" s="24">
        <v>0</v>
      </c>
      <c r="O115" s="24">
        <f t="shared" si="25"/>
        <v>67.2</v>
      </c>
      <c r="P115" s="22">
        <v>60</v>
      </c>
      <c r="Q115" s="22">
        <v>0</v>
      </c>
      <c r="R115" s="31">
        <f>SUM(P115:Q115)</f>
        <v>60</v>
      </c>
      <c r="S115" s="22">
        <v>60</v>
      </c>
      <c r="T115" s="22">
        <v>5</v>
      </c>
      <c r="U115" s="31">
        <f>SUM(S115:T115)</f>
        <v>65</v>
      </c>
      <c r="V115" s="31">
        <f t="shared" si="17"/>
        <v>73.963092783505</v>
      </c>
      <c r="W115" s="19">
        <v>111</v>
      </c>
      <c r="X115" s="19">
        <v>104</v>
      </c>
      <c r="Y115" s="19" t="s">
        <v>146</v>
      </c>
      <c r="Z115" s="19">
        <v>147</v>
      </c>
      <c r="AA115" s="19"/>
      <c r="AB115" s="19"/>
      <c r="AC115" s="19"/>
      <c r="AD115" s="19"/>
    </row>
    <row r="116" customHeight="1" spans="1:30">
      <c r="A116" s="19" t="s">
        <v>35</v>
      </c>
      <c r="B116" s="20" t="s">
        <v>36</v>
      </c>
      <c r="C116" s="20">
        <v>2024</v>
      </c>
      <c r="D116" s="19" t="s">
        <v>56</v>
      </c>
      <c r="E116" s="19">
        <v>2440110189</v>
      </c>
      <c r="F116" s="19" t="s">
        <v>222</v>
      </c>
      <c r="G116" s="21">
        <v>90</v>
      </c>
      <c r="H116" s="22">
        <v>0</v>
      </c>
      <c r="I116" s="22">
        <f t="shared" si="16"/>
        <v>90</v>
      </c>
      <c r="J116" s="23">
        <v>72.5054</v>
      </c>
      <c r="K116" s="22">
        <v>1</v>
      </c>
      <c r="L116" s="23">
        <f t="shared" ref="L116:L126" si="26">J116+K116</f>
        <v>73.5054</v>
      </c>
      <c r="M116" s="24">
        <v>71.55</v>
      </c>
      <c r="N116" s="24">
        <v>1</v>
      </c>
      <c r="O116" s="24">
        <f t="shared" si="25"/>
        <v>72.55</v>
      </c>
      <c r="P116" s="22">
        <v>60</v>
      </c>
      <c r="Q116" s="22">
        <v>0</v>
      </c>
      <c r="R116" s="31">
        <f t="shared" ref="R116:R126" si="27">P116+Q116</f>
        <v>60</v>
      </c>
      <c r="S116" s="22">
        <v>60</v>
      </c>
      <c r="T116" s="22">
        <v>0</v>
      </c>
      <c r="U116" s="31">
        <f t="shared" ref="U116:U126" si="28">S116+T116</f>
        <v>60</v>
      </c>
      <c r="V116" s="31">
        <f t="shared" si="17"/>
        <v>73.75655</v>
      </c>
      <c r="W116" s="19">
        <v>112</v>
      </c>
      <c r="X116" s="19">
        <v>111</v>
      </c>
      <c r="Y116" s="19" t="s">
        <v>146</v>
      </c>
      <c r="Z116" s="19">
        <v>147</v>
      </c>
      <c r="AA116" s="19"/>
      <c r="AB116" s="19"/>
      <c r="AC116" s="19"/>
      <c r="AD116" s="19"/>
    </row>
    <row r="117" customHeight="1" spans="1:30">
      <c r="A117" s="19" t="s">
        <v>35</v>
      </c>
      <c r="B117" s="20" t="s">
        <v>36</v>
      </c>
      <c r="C117" s="20">
        <v>2024</v>
      </c>
      <c r="D117" s="19" t="s">
        <v>43</v>
      </c>
      <c r="E117" s="19">
        <v>2440110136</v>
      </c>
      <c r="F117" s="19" t="s">
        <v>223</v>
      </c>
      <c r="G117" s="21">
        <v>90</v>
      </c>
      <c r="H117" s="22">
        <v>1</v>
      </c>
      <c r="I117" s="22">
        <f t="shared" si="16"/>
        <v>91</v>
      </c>
      <c r="J117" s="23">
        <v>72.914</v>
      </c>
      <c r="K117" s="22">
        <v>0</v>
      </c>
      <c r="L117" s="23">
        <f t="shared" si="26"/>
        <v>72.914</v>
      </c>
      <c r="M117" s="24">
        <v>64.3</v>
      </c>
      <c r="N117" s="24">
        <v>0</v>
      </c>
      <c r="O117" s="24">
        <f t="shared" si="25"/>
        <v>64.3</v>
      </c>
      <c r="P117" s="22">
        <v>60</v>
      </c>
      <c r="Q117" s="22">
        <v>0</v>
      </c>
      <c r="R117" s="31">
        <f t="shared" si="27"/>
        <v>60</v>
      </c>
      <c r="S117" s="22">
        <v>60</v>
      </c>
      <c r="T117" s="22">
        <v>5</v>
      </c>
      <c r="U117" s="31">
        <f t="shared" si="28"/>
        <v>65</v>
      </c>
      <c r="V117" s="31">
        <f t="shared" si="17"/>
        <v>73.2505</v>
      </c>
      <c r="W117" s="19">
        <v>113</v>
      </c>
      <c r="X117" s="19">
        <v>107</v>
      </c>
      <c r="Y117" s="19" t="s">
        <v>146</v>
      </c>
      <c r="Z117" s="19">
        <v>147</v>
      </c>
      <c r="AA117" s="19"/>
      <c r="AB117" s="19"/>
      <c r="AC117" s="19"/>
      <c r="AD117" s="19"/>
    </row>
    <row r="118" customHeight="1" spans="1:30">
      <c r="A118" s="19" t="s">
        <v>35</v>
      </c>
      <c r="B118" s="20" t="s">
        <v>36</v>
      </c>
      <c r="C118" s="20">
        <v>2024</v>
      </c>
      <c r="D118" s="19" t="s">
        <v>43</v>
      </c>
      <c r="E118" s="19">
        <v>2440110133</v>
      </c>
      <c r="F118" s="19" t="s">
        <v>224</v>
      </c>
      <c r="G118" s="21">
        <v>90</v>
      </c>
      <c r="H118" s="22">
        <v>2</v>
      </c>
      <c r="I118" s="22">
        <f t="shared" si="16"/>
        <v>92</v>
      </c>
      <c r="J118" s="23">
        <v>71.4839</v>
      </c>
      <c r="K118" s="22">
        <v>0</v>
      </c>
      <c r="L118" s="23">
        <f t="shared" si="26"/>
        <v>71.4839</v>
      </c>
      <c r="M118" s="24">
        <v>76.15</v>
      </c>
      <c r="N118" s="24">
        <v>0</v>
      </c>
      <c r="O118" s="24">
        <f t="shared" si="25"/>
        <v>76.15</v>
      </c>
      <c r="P118" s="22">
        <v>60</v>
      </c>
      <c r="Q118" s="22">
        <v>0</v>
      </c>
      <c r="R118" s="31">
        <f t="shared" si="27"/>
        <v>60</v>
      </c>
      <c r="S118" s="22">
        <v>60</v>
      </c>
      <c r="T118" s="22">
        <v>12.5</v>
      </c>
      <c r="U118" s="31">
        <f t="shared" si="28"/>
        <v>72.5</v>
      </c>
      <c r="V118" s="31">
        <f t="shared" si="17"/>
        <v>73.245425</v>
      </c>
      <c r="W118" s="19">
        <v>114</v>
      </c>
      <c r="X118" s="19">
        <v>115</v>
      </c>
      <c r="Y118" s="19" t="s">
        <v>39</v>
      </c>
      <c r="Z118" s="19">
        <v>147</v>
      </c>
      <c r="AA118" s="19"/>
      <c r="AB118" s="19"/>
      <c r="AC118" s="19"/>
      <c r="AD118" s="19"/>
    </row>
    <row r="119" customHeight="1" spans="1:30">
      <c r="A119" s="19" t="s">
        <v>35</v>
      </c>
      <c r="B119" s="20" t="s">
        <v>36</v>
      </c>
      <c r="C119" s="20">
        <v>2024</v>
      </c>
      <c r="D119" s="19" t="s">
        <v>56</v>
      </c>
      <c r="E119" s="19">
        <v>2440110199</v>
      </c>
      <c r="F119" s="19" t="s">
        <v>225</v>
      </c>
      <c r="G119" s="21">
        <v>90</v>
      </c>
      <c r="H119" s="22">
        <v>0</v>
      </c>
      <c r="I119" s="22">
        <f t="shared" si="16"/>
        <v>90</v>
      </c>
      <c r="J119" s="23">
        <v>72.2258</v>
      </c>
      <c r="K119" s="22">
        <v>0</v>
      </c>
      <c r="L119" s="23">
        <f t="shared" si="26"/>
        <v>72.2258</v>
      </c>
      <c r="M119" s="24">
        <v>79.65</v>
      </c>
      <c r="N119" s="24">
        <v>0</v>
      </c>
      <c r="O119" s="24">
        <f t="shared" si="25"/>
        <v>79.65</v>
      </c>
      <c r="P119" s="22">
        <v>60</v>
      </c>
      <c r="Q119" s="22">
        <v>0</v>
      </c>
      <c r="R119" s="31">
        <f t="shared" si="27"/>
        <v>60</v>
      </c>
      <c r="S119" s="22">
        <v>60</v>
      </c>
      <c r="T119" s="22">
        <v>0</v>
      </c>
      <c r="U119" s="31">
        <f t="shared" si="28"/>
        <v>60</v>
      </c>
      <c r="V119" s="31">
        <f t="shared" si="17"/>
        <v>73.15185</v>
      </c>
      <c r="W119" s="19">
        <v>115</v>
      </c>
      <c r="X119" s="19">
        <v>113</v>
      </c>
      <c r="Y119" s="19" t="s">
        <v>39</v>
      </c>
      <c r="Z119" s="19">
        <v>147</v>
      </c>
      <c r="AA119" s="19"/>
      <c r="AB119" s="19"/>
      <c r="AC119" s="19"/>
      <c r="AD119" s="19"/>
    </row>
    <row r="120" customHeight="1" spans="1:30">
      <c r="A120" s="19" t="s">
        <v>35</v>
      </c>
      <c r="B120" s="20" t="s">
        <v>36</v>
      </c>
      <c r="C120" s="20">
        <v>2024</v>
      </c>
      <c r="D120" s="19" t="s">
        <v>72</v>
      </c>
      <c r="E120" s="19" t="s">
        <v>226</v>
      </c>
      <c r="F120" s="19" t="s">
        <v>227</v>
      </c>
      <c r="G120" s="21">
        <f>90</f>
        <v>90</v>
      </c>
      <c r="H120" s="22">
        <v>0</v>
      </c>
      <c r="I120" s="22">
        <f t="shared" si="16"/>
        <v>90</v>
      </c>
      <c r="J120" s="23">
        <v>71.05376344</v>
      </c>
      <c r="K120" s="22">
        <v>1</v>
      </c>
      <c r="L120" s="23">
        <f t="shared" si="26"/>
        <v>72.05376344</v>
      </c>
      <c r="M120" s="24">
        <v>71.7</v>
      </c>
      <c r="N120" s="24">
        <v>0</v>
      </c>
      <c r="O120" s="24">
        <v>71.7</v>
      </c>
      <c r="P120" s="22">
        <f>60</f>
        <v>60</v>
      </c>
      <c r="Q120" s="22">
        <f>0</f>
        <v>0</v>
      </c>
      <c r="R120" s="31">
        <f t="shared" si="27"/>
        <v>60</v>
      </c>
      <c r="S120" s="22">
        <f>60</f>
        <v>60</v>
      </c>
      <c r="T120" s="22">
        <v>10</v>
      </c>
      <c r="U120" s="31">
        <f t="shared" si="28"/>
        <v>70</v>
      </c>
      <c r="V120" s="31">
        <f t="shared" si="17"/>
        <v>73.12532258</v>
      </c>
      <c r="W120" s="19">
        <v>116</v>
      </c>
      <c r="X120" s="19">
        <v>117</v>
      </c>
      <c r="Y120" s="19" t="s">
        <v>146</v>
      </c>
      <c r="Z120" s="19">
        <v>147</v>
      </c>
      <c r="AA120" s="19"/>
      <c r="AB120" s="19"/>
      <c r="AC120" s="19"/>
      <c r="AD120" s="19"/>
    </row>
    <row r="121" customHeight="1" spans="1:30">
      <c r="A121" s="19" t="s">
        <v>35</v>
      </c>
      <c r="B121" s="20" t="s">
        <v>36</v>
      </c>
      <c r="C121" s="20">
        <v>2024</v>
      </c>
      <c r="D121" s="19" t="s">
        <v>56</v>
      </c>
      <c r="E121" s="19">
        <v>2440110196</v>
      </c>
      <c r="F121" s="19" t="s">
        <v>228</v>
      </c>
      <c r="G121" s="21">
        <v>90</v>
      </c>
      <c r="H121" s="22">
        <v>0</v>
      </c>
      <c r="I121" s="22">
        <f t="shared" si="16"/>
        <v>90</v>
      </c>
      <c r="J121" s="23">
        <v>71.3763</v>
      </c>
      <c r="K121" s="22">
        <v>1</v>
      </c>
      <c r="L121" s="23">
        <f t="shared" si="26"/>
        <v>72.3763</v>
      </c>
      <c r="M121" s="24">
        <v>73.4</v>
      </c>
      <c r="N121" s="24">
        <v>0</v>
      </c>
      <c r="O121" s="24">
        <f>M121+N121</f>
        <v>73.4</v>
      </c>
      <c r="P121" s="22">
        <v>60</v>
      </c>
      <c r="Q121" s="22">
        <v>0</v>
      </c>
      <c r="R121" s="31">
        <f t="shared" si="27"/>
        <v>60</v>
      </c>
      <c r="S121" s="22">
        <v>60</v>
      </c>
      <c r="T121" s="22">
        <v>0</v>
      </c>
      <c r="U121" s="31">
        <f t="shared" si="28"/>
        <v>60</v>
      </c>
      <c r="V121" s="31">
        <f t="shared" si="17"/>
        <v>72.952225</v>
      </c>
      <c r="W121" s="19">
        <v>117</v>
      </c>
      <c r="X121" s="19">
        <v>116</v>
      </c>
      <c r="Y121" s="19" t="s">
        <v>146</v>
      </c>
      <c r="Z121" s="19">
        <v>147</v>
      </c>
      <c r="AA121" s="19"/>
      <c r="AB121" s="19"/>
      <c r="AC121" s="19"/>
      <c r="AD121" s="19"/>
    </row>
    <row r="122" customHeight="1" spans="1:30">
      <c r="A122" s="19" t="s">
        <v>35</v>
      </c>
      <c r="B122" s="20" t="s">
        <v>36</v>
      </c>
      <c r="C122" s="20">
        <v>2024</v>
      </c>
      <c r="D122" s="19" t="s">
        <v>56</v>
      </c>
      <c r="E122" s="19">
        <v>2440110197</v>
      </c>
      <c r="F122" s="19" t="s">
        <v>229</v>
      </c>
      <c r="G122" s="21">
        <v>90</v>
      </c>
      <c r="H122" s="22">
        <v>0</v>
      </c>
      <c r="I122" s="22">
        <f t="shared" si="16"/>
        <v>90</v>
      </c>
      <c r="J122" s="23">
        <v>72.871</v>
      </c>
      <c r="K122" s="22">
        <v>0</v>
      </c>
      <c r="L122" s="23">
        <f t="shared" si="26"/>
        <v>72.871</v>
      </c>
      <c r="M122" s="24">
        <v>63.8</v>
      </c>
      <c r="N122" s="24">
        <v>0</v>
      </c>
      <c r="O122" s="24">
        <f>M122+N122</f>
        <v>63.8</v>
      </c>
      <c r="P122" s="22">
        <v>60</v>
      </c>
      <c r="Q122" s="22">
        <v>0</v>
      </c>
      <c r="R122" s="31">
        <f t="shared" si="27"/>
        <v>60</v>
      </c>
      <c r="S122" s="22">
        <v>60</v>
      </c>
      <c r="T122" s="22">
        <v>0</v>
      </c>
      <c r="U122" s="31">
        <f t="shared" si="28"/>
        <v>60</v>
      </c>
      <c r="V122" s="31">
        <f t="shared" si="17"/>
        <v>72.84325</v>
      </c>
      <c r="W122" s="19">
        <v>118</v>
      </c>
      <c r="X122" s="19">
        <v>108</v>
      </c>
      <c r="Y122" s="19" t="s">
        <v>146</v>
      </c>
      <c r="Z122" s="19">
        <v>147</v>
      </c>
      <c r="AA122" s="19"/>
      <c r="AB122" s="19"/>
      <c r="AC122" s="19"/>
      <c r="AD122" s="19"/>
    </row>
    <row r="123" customHeight="1" spans="1:30">
      <c r="A123" s="19" t="s">
        <v>35</v>
      </c>
      <c r="B123" s="20" t="s">
        <v>36</v>
      </c>
      <c r="C123" s="20">
        <v>2024</v>
      </c>
      <c r="D123" s="19" t="s">
        <v>43</v>
      </c>
      <c r="E123" s="19">
        <v>2440110131</v>
      </c>
      <c r="F123" s="19" t="s">
        <v>230</v>
      </c>
      <c r="G123" s="21">
        <v>90</v>
      </c>
      <c r="H123" s="22">
        <v>1</v>
      </c>
      <c r="I123" s="22">
        <f t="shared" si="16"/>
        <v>91</v>
      </c>
      <c r="J123" s="23">
        <v>72.8065</v>
      </c>
      <c r="K123" s="22">
        <v>0</v>
      </c>
      <c r="L123" s="23">
        <f t="shared" si="26"/>
        <v>72.8065</v>
      </c>
      <c r="M123" s="24">
        <v>57.625</v>
      </c>
      <c r="N123" s="24">
        <v>0</v>
      </c>
      <c r="O123" s="24">
        <f>M123+N123</f>
        <v>57.625</v>
      </c>
      <c r="P123" s="22">
        <v>60</v>
      </c>
      <c r="Q123" s="22">
        <v>0</v>
      </c>
      <c r="R123" s="31">
        <f t="shared" si="27"/>
        <v>60</v>
      </c>
      <c r="S123" s="22">
        <v>60</v>
      </c>
      <c r="T123" s="22">
        <v>5</v>
      </c>
      <c r="U123" s="31">
        <f t="shared" si="28"/>
        <v>65</v>
      </c>
      <c r="V123" s="31">
        <f t="shared" si="17"/>
        <v>72.836125</v>
      </c>
      <c r="W123" s="19">
        <v>119</v>
      </c>
      <c r="X123" s="19">
        <v>110</v>
      </c>
      <c r="Y123" s="19" t="s">
        <v>146</v>
      </c>
      <c r="Z123" s="19">
        <v>147</v>
      </c>
      <c r="AA123" s="19"/>
      <c r="AB123" s="19"/>
      <c r="AC123" s="19"/>
      <c r="AD123" s="19"/>
    </row>
    <row r="124" customHeight="1" spans="1:30">
      <c r="A124" s="19" t="s">
        <v>35</v>
      </c>
      <c r="B124" s="20" t="s">
        <v>36</v>
      </c>
      <c r="C124" s="20">
        <v>2024</v>
      </c>
      <c r="D124" s="19" t="s">
        <v>43</v>
      </c>
      <c r="E124" s="19" t="s">
        <v>231</v>
      </c>
      <c r="F124" s="19" t="s">
        <v>232</v>
      </c>
      <c r="G124" s="21">
        <v>90</v>
      </c>
      <c r="H124" s="22">
        <v>1</v>
      </c>
      <c r="I124" s="22">
        <f t="shared" si="16"/>
        <v>91</v>
      </c>
      <c r="J124" s="23">
        <v>70.828</v>
      </c>
      <c r="K124" s="22">
        <v>1</v>
      </c>
      <c r="L124" s="23">
        <f t="shared" si="26"/>
        <v>71.828</v>
      </c>
      <c r="M124" s="24">
        <v>67.85</v>
      </c>
      <c r="N124" s="24">
        <v>0</v>
      </c>
      <c r="O124" s="24">
        <f>M124+N124</f>
        <v>67.85</v>
      </c>
      <c r="P124" s="22">
        <v>60</v>
      </c>
      <c r="Q124" s="22">
        <v>0</v>
      </c>
      <c r="R124" s="31">
        <f t="shared" si="27"/>
        <v>60</v>
      </c>
      <c r="S124" s="22">
        <v>60</v>
      </c>
      <c r="T124" s="22">
        <v>5</v>
      </c>
      <c r="U124" s="31">
        <f t="shared" si="28"/>
        <v>65</v>
      </c>
      <c r="V124" s="31">
        <f t="shared" si="17"/>
        <v>72.6135</v>
      </c>
      <c r="W124" s="19">
        <v>120</v>
      </c>
      <c r="X124" s="19">
        <v>118</v>
      </c>
      <c r="Y124" s="19" t="s">
        <v>146</v>
      </c>
      <c r="Z124" s="19">
        <v>147</v>
      </c>
      <c r="AA124" s="19"/>
      <c r="AB124" s="19"/>
      <c r="AC124" s="19"/>
      <c r="AD124" s="19"/>
    </row>
    <row r="125" customHeight="1" spans="1:30">
      <c r="A125" s="19" t="s">
        <v>35</v>
      </c>
      <c r="B125" s="20" t="s">
        <v>36</v>
      </c>
      <c r="C125" s="20">
        <v>2024</v>
      </c>
      <c r="D125" s="19" t="s">
        <v>72</v>
      </c>
      <c r="E125" s="19" t="s">
        <v>233</v>
      </c>
      <c r="F125" s="19" t="s">
        <v>234</v>
      </c>
      <c r="G125" s="21">
        <f>90</f>
        <v>90</v>
      </c>
      <c r="H125" s="22">
        <v>0</v>
      </c>
      <c r="I125" s="22">
        <f t="shared" si="16"/>
        <v>90</v>
      </c>
      <c r="J125" s="23">
        <v>69.96774194</v>
      </c>
      <c r="K125" s="22">
        <v>1</v>
      </c>
      <c r="L125" s="23">
        <f t="shared" si="26"/>
        <v>70.96774194</v>
      </c>
      <c r="M125" s="24">
        <v>65.75</v>
      </c>
      <c r="N125" s="24">
        <v>0</v>
      </c>
      <c r="O125" s="24">
        <v>65.75</v>
      </c>
      <c r="P125" s="22">
        <f>60</f>
        <v>60</v>
      </c>
      <c r="Q125" s="22">
        <f>0</f>
        <v>0</v>
      </c>
      <c r="R125" s="31">
        <f t="shared" si="27"/>
        <v>60</v>
      </c>
      <c r="S125" s="22">
        <f>60</f>
        <v>60</v>
      </c>
      <c r="T125" s="22">
        <v>5</v>
      </c>
      <c r="U125" s="31">
        <f t="shared" si="28"/>
        <v>65</v>
      </c>
      <c r="V125" s="31">
        <f t="shared" si="17"/>
        <v>71.763306455</v>
      </c>
      <c r="W125" s="19">
        <v>121</v>
      </c>
      <c r="X125" s="19">
        <v>124</v>
      </c>
      <c r="Y125" s="19" t="s">
        <v>146</v>
      </c>
      <c r="Z125" s="19">
        <v>147</v>
      </c>
      <c r="AA125" s="19"/>
      <c r="AB125" s="19"/>
      <c r="AC125" s="19"/>
      <c r="AD125" s="19"/>
    </row>
    <row r="126" customHeight="1" spans="1:30">
      <c r="A126" s="19" t="s">
        <v>35</v>
      </c>
      <c r="B126" s="20" t="s">
        <v>36</v>
      </c>
      <c r="C126" s="20">
        <v>2024</v>
      </c>
      <c r="D126" s="19" t="s">
        <v>43</v>
      </c>
      <c r="E126" s="19" t="s">
        <v>235</v>
      </c>
      <c r="F126" s="19" t="s">
        <v>236</v>
      </c>
      <c r="G126" s="21">
        <v>90</v>
      </c>
      <c r="H126" s="22">
        <v>1</v>
      </c>
      <c r="I126" s="22">
        <f t="shared" si="16"/>
        <v>91</v>
      </c>
      <c r="J126" s="23">
        <v>68.6774</v>
      </c>
      <c r="K126" s="22">
        <v>1</v>
      </c>
      <c r="L126" s="23">
        <f t="shared" si="26"/>
        <v>69.6774</v>
      </c>
      <c r="M126" s="24">
        <v>81.775</v>
      </c>
      <c r="N126" s="24">
        <v>0</v>
      </c>
      <c r="O126" s="24">
        <f>M126+N126</f>
        <v>81.775</v>
      </c>
      <c r="P126" s="22">
        <v>60</v>
      </c>
      <c r="Q126" s="22">
        <v>0</v>
      </c>
      <c r="R126" s="31">
        <f t="shared" si="27"/>
        <v>60</v>
      </c>
      <c r="S126" s="22">
        <v>60</v>
      </c>
      <c r="T126" s="22">
        <v>5</v>
      </c>
      <c r="U126" s="31">
        <f t="shared" si="28"/>
        <v>65</v>
      </c>
      <c r="V126" s="31">
        <f t="shared" si="17"/>
        <v>71.6968</v>
      </c>
      <c r="W126" s="19">
        <v>122</v>
      </c>
      <c r="X126" s="19">
        <v>127</v>
      </c>
      <c r="Y126" s="19" t="s">
        <v>146</v>
      </c>
      <c r="Z126" s="19">
        <v>147</v>
      </c>
      <c r="AA126" s="19"/>
      <c r="AB126" s="19"/>
      <c r="AC126" s="19"/>
      <c r="AD126" s="19"/>
    </row>
    <row r="127" customHeight="1" spans="1:30">
      <c r="A127" s="19" t="s">
        <v>35</v>
      </c>
      <c r="B127" s="20" t="s">
        <v>36</v>
      </c>
      <c r="C127" s="20">
        <v>2024</v>
      </c>
      <c r="D127" s="19" t="s">
        <v>37</v>
      </c>
      <c r="E127" s="19">
        <v>2440110110</v>
      </c>
      <c r="F127" s="19" t="s">
        <v>237</v>
      </c>
      <c r="G127" s="21">
        <v>90</v>
      </c>
      <c r="H127" s="22">
        <v>0</v>
      </c>
      <c r="I127" s="22">
        <f t="shared" si="16"/>
        <v>90</v>
      </c>
      <c r="J127" s="23">
        <v>70.39114172</v>
      </c>
      <c r="K127" s="22">
        <v>0</v>
      </c>
      <c r="L127" s="23">
        <f>SUM(J127:K127)</f>
        <v>70.39114172</v>
      </c>
      <c r="M127" s="24">
        <v>72.95</v>
      </c>
      <c r="N127" s="24">
        <v>0</v>
      </c>
      <c r="O127" s="24">
        <f>M127+N127</f>
        <v>72.95</v>
      </c>
      <c r="P127" s="22">
        <v>60</v>
      </c>
      <c r="Q127" s="22">
        <v>0</v>
      </c>
      <c r="R127" s="31">
        <f>SUM(P127:Q127)</f>
        <v>60</v>
      </c>
      <c r="S127" s="22">
        <v>60</v>
      </c>
      <c r="T127" s="22">
        <v>5</v>
      </c>
      <c r="U127" s="31">
        <f>SUM(S127:T127)</f>
        <v>65</v>
      </c>
      <c r="V127" s="31">
        <f t="shared" si="17"/>
        <v>71.69085629</v>
      </c>
      <c r="W127" s="19">
        <v>123</v>
      </c>
      <c r="X127" s="19">
        <v>121</v>
      </c>
      <c r="Y127" s="19" t="s">
        <v>146</v>
      </c>
      <c r="Z127" s="19">
        <v>147</v>
      </c>
      <c r="AA127" s="19"/>
      <c r="AB127" s="19"/>
      <c r="AC127" s="19"/>
      <c r="AD127" s="19"/>
    </row>
    <row r="128" customHeight="1" spans="1:30">
      <c r="A128" s="19" t="s">
        <v>35</v>
      </c>
      <c r="B128" s="20" t="s">
        <v>36</v>
      </c>
      <c r="C128" s="20">
        <v>2024</v>
      </c>
      <c r="D128" s="19" t="s">
        <v>56</v>
      </c>
      <c r="E128" s="19">
        <v>2440110200</v>
      </c>
      <c r="F128" s="19" t="s">
        <v>238</v>
      </c>
      <c r="G128" s="21">
        <v>90</v>
      </c>
      <c r="H128" s="22">
        <v>0</v>
      </c>
      <c r="I128" s="22">
        <f t="shared" si="16"/>
        <v>90</v>
      </c>
      <c r="J128" s="23">
        <v>70.6882</v>
      </c>
      <c r="K128" s="22">
        <v>1</v>
      </c>
      <c r="L128" s="23">
        <f>J128+K128</f>
        <v>71.6882</v>
      </c>
      <c r="M128" s="24">
        <v>56.6</v>
      </c>
      <c r="N128" s="24">
        <v>0</v>
      </c>
      <c r="O128" s="24">
        <f>M128+N128</f>
        <v>56.6</v>
      </c>
      <c r="P128" s="22">
        <v>60</v>
      </c>
      <c r="Q128" s="22">
        <v>0</v>
      </c>
      <c r="R128" s="31">
        <f>P128+Q128</f>
        <v>60</v>
      </c>
      <c r="S128" s="22">
        <v>60</v>
      </c>
      <c r="T128" s="22">
        <v>0</v>
      </c>
      <c r="U128" s="31">
        <f>S128+T128</f>
        <v>60</v>
      </c>
      <c r="V128" s="31">
        <f t="shared" si="17"/>
        <v>71.59615</v>
      </c>
      <c r="W128" s="19">
        <v>124</v>
      </c>
      <c r="X128" s="19">
        <v>120</v>
      </c>
      <c r="Y128" s="19" t="s">
        <v>146</v>
      </c>
      <c r="Z128" s="19">
        <v>147</v>
      </c>
      <c r="AA128" s="19"/>
      <c r="AB128" s="19"/>
      <c r="AC128" s="19"/>
      <c r="AD128" s="19"/>
    </row>
    <row r="129" customHeight="1" spans="1:30">
      <c r="A129" s="19" t="s">
        <v>35</v>
      </c>
      <c r="B129" s="20" t="s">
        <v>36</v>
      </c>
      <c r="C129" s="20">
        <v>2024</v>
      </c>
      <c r="D129" s="19" t="s">
        <v>37</v>
      </c>
      <c r="E129" s="19">
        <v>2440110108</v>
      </c>
      <c r="F129" s="19" t="s">
        <v>239</v>
      </c>
      <c r="G129" s="21">
        <v>90</v>
      </c>
      <c r="H129" s="22">
        <v>0</v>
      </c>
      <c r="I129" s="22">
        <f t="shared" si="16"/>
        <v>90</v>
      </c>
      <c r="J129" s="23">
        <v>69.56989591</v>
      </c>
      <c r="K129" s="22">
        <v>1</v>
      </c>
      <c r="L129" s="23">
        <f>SUM(J129:K129)</f>
        <v>70.56989591</v>
      </c>
      <c r="M129" s="24">
        <v>66.85</v>
      </c>
      <c r="N129" s="24">
        <v>0</v>
      </c>
      <c r="O129" s="24">
        <f>M129+N129</f>
        <v>66.85</v>
      </c>
      <c r="P129" s="22">
        <v>60</v>
      </c>
      <c r="Q129" s="22">
        <v>0</v>
      </c>
      <c r="R129" s="31">
        <f>SUM(P129:Q129)</f>
        <v>60</v>
      </c>
      <c r="S129" s="22">
        <v>60</v>
      </c>
      <c r="T129" s="22">
        <v>5</v>
      </c>
      <c r="U129" s="31">
        <f>SUM(S129:T129)</f>
        <v>65</v>
      </c>
      <c r="V129" s="31">
        <f t="shared" si="17"/>
        <v>71.5199219325</v>
      </c>
      <c r="W129" s="19">
        <v>125</v>
      </c>
      <c r="X129" s="19">
        <v>125</v>
      </c>
      <c r="Y129" s="19" t="s">
        <v>39</v>
      </c>
      <c r="Z129" s="19">
        <v>147</v>
      </c>
      <c r="AA129" s="19"/>
      <c r="AB129" s="19"/>
      <c r="AC129" s="19"/>
      <c r="AD129" s="19"/>
    </row>
    <row r="130" customHeight="1" spans="1:30">
      <c r="A130" s="19" t="s">
        <v>35</v>
      </c>
      <c r="B130" s="20" t="s">
        <v>36</v>
      </c>
      <c r="C130" s="20">
        <v>2024</v>
      </c>
      <c r="D130" s="19" t="s">
        <v>37</v>
      </c>
      <c r="E130" s="19">
        <v>2440110105</v>
      </c>
      <c r="F130" s="19" t="s">
        <v>240</v>
      </c>
      <c r="G130" s="21">
        <v>90</v>
      </c>
      <c r="H130" s="22">
        <v>0.5</v>
      </c>
      <c r="I130" s="22">
        <f t="shared" si="16"/>
        <v>90.5</v>
      </c>
      <c r="J130" s="23">
        <v>70.32258581</v>
      </c>
      <c r="K130" s="22">
        <v>0</v>
      </c>
      <c r="L130" s="23">
        <f>SUM(J130:K130)</f>
        <v>70.32258581</v>
      </c>
      <c r="M130" s="24">
        <v>69</v>
      </c>
      <c r="N130" s="24">
        <v>0</v>
      </c>
      <c r="O130" s="24">
        <f>M130+N130</f>
        <v>69</v>
      </c>
      <c r="P130" s="22">
        <v>60</v>
      </c>
      <c r="Q130" s="22">
        <v>0</v>
      </c>
      <c r="R130" s="31">
        <f>SUM(P130:Q130)</f>
        <v>60</v>
      </c>
      <c r="S130" s="22">
        <v>60</v>
      </c>
      <c r="T130" s="22">
        <v>5</v>
      </c>
      <c r="U130" s="31">
        <f>SUM(S130:T130)</f>
        <v>65</v>
      </c>
      <c r="V130" s="31">
        <f t="shared" si="17"/>
        <v>71.4919393575</v>
      </c>
      <c r="W130" s="19">
        <v>126</v>
      </c>
      <c r="X130" s="19">
        <v>122</v>
      </c>
      <c r="Y130" s="19" t="s">
        <v>39</v>
      </c>
      <c r="Z130" s="19">
        <v>147</v>
      </c>
      <c r="AA130" s="19"/>
      <c r="AB130" s="19"/>
      <c r="AC130" s="19"/>
      <c r="AD130" s="19"/>
    </row>
    <row r="131" customHeight="1" spans="1:30">
      <c r="A131" s="19" t="s">
        <v>35</v>
      </c>
      <c r="B131" s="20" t="s">
        <v>36</v>
      </c>
      <c r="C131" s="20">
        <v>2024</v>
      </c>
      <c r="D131" s="19" t="s">
        <v>72</v>
      </c>
      <c r="E131" s="19" t="s">
        <v>241</v>
      </c>
      <c r="F131" s="19" t="s">
        <v>242</v>
      </c>
      <c r="G131" s="21">
        <f>90</f>
        <v>90</v>
      </c>
      <c r="H131" s="22">
        <v>0</v>
      </c>
      <c r="I131" s="22">
        <f t="shared" si="16"/>
        <v>90</v>
      </c>
      <c r="J131" s="23">
        <v>67.67741935</v>
      </c>
      <c r="K131" s="22">
        <v>1</v>
      </c>
      <c r="L131" s="23">
        <f>J131+K131</f>
        <v>68.67741935</v>
      </c>
      <c r="M131" s="24">
        <v>75.4</v>
      </c>
      <c r="N131" s="24">
        <v>0</v>
      </c>
      <c r="O131" s="24">
        <v>75.4</v>
      </c>
      <c r="P131" s="22">
        <f>60</f>
        <v>60</v>
      </c>
      <c r="Q131" s="22">
        <v>0</v>
      </c>
      <c r="R131" s="31">
        <f>P131+Q131</f>
        <v>60</v>
      </c>
      <c r="S131" s="22">
        <f>60</f>
        <v>60</v>
      </c>
      <c r="T131" s="22">
        <v>5</v>
      </c>
      <c r="U131" s="31">
        <f>S131+T131</f>
        <v>65</v>
      </c>
      <c r="V131" s="31">
        <f t="shared" si="17"/>
        <v>70.5280645125</v>
      </c>
      <c r="W131" s="19">
        <v>127</v>
      </c>
      <c r="X131" s="19">
        <v>130</v>
      </c>
      <c r="Y131" s="19" t="s">
        <v>146</v>
      </c>
      <c r="Z131" s="19">
        <v>147</v>
      </c>
      <c r="AA131" s="19"/>
      <c r="AB131" s="19"/>
      <c r="AC131" s="19"/>
      <c r="AD131" s="19"/>
    </row>
    <row r="132" customHeight="1" spans="1:30">
      <c r="A132" s="19" t="s">
        <v>35</v>
      </c>
      <c r="B132" s="20" t="s">
        <v>36</v>
      </c>
      <c r="C132" s="20">
        <v>2024</v>
      </c>
      <c r="D132" s="19" t="s">
        <v>37</v>
      </c>
      <c r="E132" s="19">
        <v>2440110104</v>
      </c>
      <c r="F132" s="19" t="s">
        <v>243</v>
      </c>
      <c r="G132" s="21">
        <v>90</v>
      </c>
      <c r="H132" s="22">
        <v>1</v>
      </c>
      <c r="I132" s="22">
        <f t="shared" si="16"/>
        <v>91</v>
      </c>
      <c r="J132" s="23">
        <v>68.99999484</v>
      </c>
      <c r="K132" s="22">
        <v>0</v>
      </c>
      <c r="L132" s="23">
        <f>SUM(J132:K132)</f>
        <v>68.99999484</v>
      </c>
      <c r="M132" s="24">
        <v>67.05</v>
      </c>
      <c r="N132" s="24">
        <v>0</v>
      </c>
      <c r="O132" s="24">
        <f>M132+N132</f>
        <v>67.05</v>
      </c>
      <c r="P132" s="22">
        <v>60</v>
      </c>
      <c r="Q132" s="22">
        <v>0</v>
      </c>
      <c r="R132" s="31">
        <f>SUM(P132:Q132)</f>
        <v>60</v>
      </c>
      <c r="S132" s="22">
        <v>60</v>
      </c>
      <c r="T132" s="22">
        <v>5</v>
      </c>
      <c r="U132" s="31">
        <f>SUM(S132:T132)</f>
        <v>65</v>
      </c>
      <c r="V132" s="31">
        <f t="shared" si="17"/>
        <v>70.45249613</v>
      </c>
      <c r="W132" s="19">
        <v>128</v>
      </c>
      <c r="X132" s="19">
        <v>126</v>
      </c>
      <c r="Y132" s="19" t="s">
        <v>39</v>
      </c>
      <c r="Z132" s="19">
        <v>147</v>
      </c>
      <c r="AA132" s="19"/>
      <c r="AB132" s="19"/>
      <c r="AC132" s="19"/>
      <c r="AD132" s="19"/>
    </row>
    <row r="133" customHeight="1" spans="1:30">
      <c r="A133" s="19" t="s">
        <v>35</v>
      </c>
      <c r="B133" s="20" t="s">
        <v>36</v>
      </c>
      <c r="C133" s="20">
        <v>2024</v>
      </c>
      <c r="D133" s="19" t="s">
        <v>43</v>
      </c>
      <c r="E133" s="19" t="s">
        <v>244</v>
      </c>
      <c r="F133" s="19" t="s">
        <v>245</v>
      </c>
      <c r="G133" s="21">
        <v>90</v>
      </c>
      <c r="H133" s="22">
        <v>1</v>
      </c>
      <c r="I133" s="22">
        <f>G133+H133</f>
        <v>91</v>
      </c>
      <c r="J133" s="23">
        <v>66.8851</v>
      </c>
      <c r="K133" s="22">
        <v>1</v>
      </c>
      <c r="L133" s="23">
        <f>J133+K133</f>
        <v>67.8851</v>
      </c>
      <c r="M133" s="24">
        <v>72.2</v>
      </c>
      <c r="N133" s="24">
        <v>0</v>
      </c>
      <c r="O133" s="24">
        <f>M133+N133</f>
        <v>72.2</v>
      </c>
      <c r="P133" s="22">
        <v>60</v>
      </c>
      <c r="Q133" s="22">
        <v>0</v>
      </c>
      <c r="R133" s="31">
        <f>P133+Q133</f>
        <v>60</v>
      </c>
      <c r="S133" s="22">
        <v>60</v>
      </c>
      <c r="T133" s="22">
        <v>10</v>
      </c>
      <c r="U133" s="31">
        <f>S133+T133</f>
        <v>70</v>
      </c>
      <c r="V133" s="31">
        <f>I133*0.1+L133*0.75+O133*0.05+R133*0.05+U133*0.05</f>
        <v>70.123825</v>
      </c>
      <c r="W133" s="19">
        <v>129</v>
      </c>
      <c r="X133" s="19">
        <v>133</v>
      </c>
      <c r="Y133" s="19" t="s">
        <v>146</v>
      </c>
      <c r="Z133" s="19">
        <v>147</v>
      </c>
      <c r="AA133" s="19"/>
      <c r="AB133" s="19"/>
      <c r="AC133" s="19"/>
      <c r="AD133" s="19"/>
    </row>
    <row r="134" customHeight="1" spans="1:30">
      <c r="A134" s="19" t="s">
        <v>35</v>
      </c>
      <c r="B134" s="20" t="s">
        <v>36</v>
      </c>
      <c r="C134" s="20">
        <v>2024</v>
      </c>
      <c r="D134" s="19" t="s">
        <v>56</v>
      </c>
      <c r="E134" s="19">
        <v>2440110188</v>
      </c>
      <c r="F134" s="19" t="s">
        <v>246</v>
      </c>
      <c r="G134" s="21">
        <v>90</v>
      </c>
      <c r="H134" s="22">
        <v>0</v>
      </c>
      <c r="I134" s="22">
        <f>G134+H134</f>
        <v>90</v>
      </c>
      <c r="J134" s="23">
        <v>67.0215</v>
      </c>
      <c r="K134" s="22">
        <v>0</v>
      </c>
      <c r="L134" s="23">
        <f>J134+K134</f>
        <v>67.0215</v>
      </c>
      <c r="M134" s="24">
        <v>81.95</v>
      </c>
      <c r="N134" s="24">
        <v>0</v>
      </c>
      <c r="O134" s="24">
        <f>M134+N134</f>
        <v>81.95</v>
      </c>
      <c r="P134" s="22">
        <v>60</v>
      </c>
      <c r="Q134" s="22">
        <v>0</v>
      </c>
      <c r="R134" s="31">
        <f>P134+Q134</f>
        <v>60</v>
      </c>
      <c r="S134" s="22">
        <v>60</v>
      </c>
      <c r="T134" s="22">
        <v>15</v>
      </c>
      <c r="U134" s="31">
        <f>S134+T134</f>
        <v>75</v>
      </c>
      <c r="V134" s="31">
        <f>I134*0.1+L134*0.75+O134*0.05+R134*0.05+U134*0.05</f>
        <v>70.113625</v>
      </c>
      <c r="W134" s="19">
        <v>130</v>
      </c>
      <c r="X134" s="19">
        <v>132</v>
      </c>
      <c r="Y134" s="19" t="s">
        <v>146</v>
      </c>
      <c r="Z134" s="19">
        <v>147</v>
      </c>
      <c r="AA134" s="19"/>
      <c r="AB134" s="19"/>
      <c r="AC134" s="19"/>
      <c r="AD134" s="19"/>
    </row>
    <row r="135" customHeight="1" spans="1:30">
      <c r="A135" s="19" t="s">
        <v>35</v>
      </c>
      <c r="B135" s="20" t="s">
        <v>36</v>
      </c>
      <c r="C135" s="20">
        <v>2024</v>
      </c>
      <c r="D135" s="19" t="s">
        <v>43</v>
      </c>
      <c r="E135" s="19">
        <v>2440110132</v>
      </c>
      <c r="F135" s="19" t="s">
        <v>247</v>
      </c>
      <c r="G135" s="21">
        <v>90</v>
      </c>
      <c r="H135" s="22">
        <v>4.5</v>
      </c>
      <c r="I135" s="22">
        <f>G135+H135</f>
        <v>94.5</v>
      </c>
      <c r="J135" s="23">
        <v>67.9892</v>
      </c>
      <c r="K135" s="22">
        <v>0</v>
      </c>
      <c r="L135" s="23">
        <f>J135+K135</f>
        <v>67.9892</v>
      </c>
      <c r="M135" s="24">
        <v>56.8</v>
      </c>
      <c r="N135" s="24">
        <v>0</v>
      </c>
      <c r="O135" s="24">
        <f>M135+N135</f>
        <v>56.8</v>
      </c>
      <c r="P135" s="22">
        <v>60</v>
      </c>
      <c r="Q135" s="22">
        <v>0</v>
      </c>
      <c r="R135" s="31">
        <f>P135+Q135</f>
        <v>60</v>
      </c>
      <c r="S135" s="22">
        <v>60</v>
      </c>
      <c r="T135" s="22">
        <v>15</v>
      </c>
      <c r="U135" s="31">
        <f>S135+T135</f>
        <v>75</v>
      </c>
      <c r="V135" s="31">
        <f>I135*0.1+L135*0.75+O135*0.05+R135*0.05+U135*0.05</f>
        <v>70.0319</v>
      </c>
      <c r="W135" s="19">
        <v>131</v>
      </c>
      <c r="X135" s="19">
        <v>128</v>
      </c>
      <c r="Y135" s="19" t="s">
        <v>146</v>
      </c>
      <c r="Z135" s="19">
        <v>147</v>
      </c>
      <c r="AA135" s="19"/>
      <c r="AB135" s="19"/>
      <c r="AC135" s="19"/>
      <c r="AD135" s="19"/>
    </row>
    <row r="136" customHeight="1" spans="1:30">
      <c r="A136" s="19" t="s">
        <v>35</v>
      </c>
      <c r="B136" s="20" t="s">
        <v>36</v>
      </c>
      <c r="C136" s="20">
        <v>2024</v>
      </c>
      <c r="D136" s="19" t="s">
        <v>72</v>
      </c>
      <c r="E136" s="19">
        <v>2302110321</v>
      </c>
      <c r="F136" s="19" t="s">
        <v>248</v>
      </c>
      <c r="G136" s="21">
        <v>90</v>
      </c>
      <c r="H136" s="22">
        <v>0</v>
      </c>
      <c r="I136" s="22">
        <v>90</v>
      </c>
      <c r="J136" s="23">
        <v>66.38709677</v>
      </c>
      <c r="K136" s="22">
        <v>1</v>
      </c>
      <c r="L136" s="23">
        <v>68.30693069</v>
      </c>
      <c r="M136" s="24">
        <v>63.95</v>
      </c>
      <c r="N136" s="24">
        <v>0</v>
      </c>
      <c r="O136" s="24">
        <v>63.95</v>
      </c>
      <c r="P136" s="22">
        <v>60</v>
      </c>
      <c r="Q136" s="22">
        <v>0</v>
      </c>
      <c r="R136" s="31">
        <v>60</v>
      </c>
      <c r="S136" s="22">
        <v>60</v>
      </c>
      <c r="T136" s="22">
        <v>5</v>
      </c>
      <c r="U136" s="31">
        <v>65</v>
      </c>
      <c r="V136" s="31">
        <v>69.6776980175</v>
      </c>
      <c r="W136" s="19">
        <v>132</v>
      </c>
      <c r="X136" s="19">
        <v>135</v>
      </c>
      <c r="Y136" s="19" t="s">
        <v>146</v>
      </c>
      <c r="Z136" s="19">
        <v>147</v>
      </c>
      <c r="AA136" s="19"/>
      <c r="AB136" s="19"/>
      <c r="AC136" s="19"/>
      <c r="AD136" s="19"/>
    </row>
    <row r="137" customHeight="1" spans="1:30">
      <c r="A137" s="19" t="s">
        <v>35</v>
      </c>
      <c r="B137" s="20" t="s">
        <v>36</v>
      </c>
      <c r="C137" s="20">
        <v>2024</v>
      </c>
      <c r="D137" s="19" t="s">
        <v>37</v>
      </c>
      <c r="E137" s="19">
        <v>2440110107</v>
      </c>
      <c r="F137" s="19" t="s">
        <v>249</v>
      </c>
      <c r="G137" s="21">
        <v>90</v>
      </c>
      <c r="H137" s="22">
        <v>0</v>
      </c>
      <c r="I137" s="22">
        <f>G137+H137</f>
        <v>90</v>
      </c>
      <c r="J137" s="23">
        <v>67.96379849</v>
      </c>
      <c r="K137" s="22">
        <v>0</v>
      </c>
      <c r="L137" s="23">
        <f>SUM(J137:K137)</f>
        <v>67.96379849</v>
      </c>
      <c r="M137" s="24">
        <v>67.55</v>
      </c>
      <c r="N137" s="24">
        <v>0</v>
      </c>
      <c r="O137" s="24">
        <f>M137+N137</f>
        <v>67.55</v>
      </c>
      <c r="P137" s="22">
        <v>60</v>
      </c>
      <c r="Q137" s="22">
        <v>0</v>
      </c>
      <c r="R137" s="31">
        <f>SUM(P137:Q137)</f>
        <v>60</v>
      </c>
      <c r="S137" s="22">
        <v>60</v>
      </c>
      <c r="T137" s="22">
        <v>5</v>
      </c>
      <c r="U137" s="31">
        <f>SUM(S137:T137)</f>
        <v>65</v>
      </c>
      <c r="V137" s="31">
        <f>I137*0.1+L137*0.75+O137*0.05+R137*0.05+U137*0.05</f>
        <v>69.6003488675</v>
      </c>
      <c r="W137" s="19">
        <v>133</v>
      </c>
      <c r="X137" s="19">
        <v>129</v>
      </c>
      <c r="Y137" s="19" t="s">
        <v>146</v>
      </c>
      <c r="Z137" s="19">
        <v>147</v>
      </c>
      <c r="AA137" s="19"/>
      <c r="AB137" s="19"/>
      <c r="AC137" s="19"/>
      <c r="AD137" s="19"/>
    </row>
    <row r="138" customHeight="1" spans="1:30">
      <c r="A138" s="19" t="s">
        <v>35</v>
      </c>
      <c r="B138" s="20" t="s">
        <v>36</v>
      </c>
      <c r="C138" s="20">
        <v>2024</v>
      </c>
      <c r="D138" s="19" t="s">
        <v>72</v>
      </c>
      <c r="E138" s="19">
        <v>2302110301</v>
      </c>
      <c r="F138" s="19" t="s">
        <v>250</v>
      </c>
      <c r="G138" s="21">
        <v>90</v>
      </c>
      <c r="H138" s="22">
        <v>0.2</v>
      </c>
      <c r="I138" s="22">
        <v>90.2</v>
      </c>
      <c r="J138" s="23">
        <v>66.67741935</v>
      </c>
      <c r="K138" s="22">
        <v>0</v>
      </c>
      <c r="L138" s="23">
        <v>67.91089109</v>
      </c>
      <c r="M138" s="24">
        <v>64.75</v>
      </c>
      <c r="N138" s="24">
        <v>0</v>
      </c>
      <c r="O138" s="24">
        <v>64.75</v>
      </c>
      <c r="P138" s="22">
        <v>60</v>
      </c>
      <c r="Q138" s="22">
        <v>0</v>
      </c>
      <c r="R138" s="31">
        <v>60</v>
      </c>
      <c r="S138" s="22">
        <v>60</v>
      </c>
      <c r="T138" s="22">
        <v>5</v>
      </c>
      <c r="U138" s="31">
        <v>65</v>
      </c>
      <c r="V138" s="31">
        <v>69.4406683175</v>
      </c>
      <c r="W138" s="19">
        <v>134</v>
      </c>
      <c r="X138" s="19">
        <v>134</v>
      </c>
      <c r="Y138" s="19" t="s">
        <v>146</v>
      </c>
      <c r="Z138" s="19">
        <v>147</v>
      </c>
      <c r="AA138" s="19"/>
      <c r="AB138" s="19"/>
      <c r="AC138" s="19"/>
      <c r="AD138" s="19"/>
    </row>
    <row r="139" customHeight="1" spans="1:30">
      <c r="A139" s="19" t="s">
        <v>35</v>
      </c>
      <c r="B139" s="20" t="s">
        <v>36</v>
      </c>
      <c r="C139" s="20">
        <v>2024</v>
      </c>
      <c r="D139" s="19" t="s">
        <v>43</v>
      </c>
      <c r="E139" s="19">
        <v>2440110134</v>
      </c>
      <c r="F139" s="19" t="s">
        <v>251</v>
      </c>
      <c r="G139" s="21">
        <v>90</v>
      </c>
      <c r="H139" s="22">
        <v>1</v>
      </c>
      <c r="I139" s="22">
        <f>G139+H139</f>
        <v>91</v>
      </c>
      <c r="J139" s="23">
        <v>65.5914</v>
      </c>
      <c r="K139" s="22">
        <v>1</v>
      </c>
      <c r="L139" s="23">
        <f>J139+K139</f>
        <v>66.5914</v>
      </c>
      <c r="M139" s="24">
        <v>80.825</v>
      </c>
      <c r="N139" s="24">
        <v>0</v>
      </c>
      <c r="O139" s="24">
        <f>M139+N139</f>
        <v>80.825</v>
      </c>
      <c r="P139" s="22">
        <v>60</v>
      </c>
      <c r="Q139" s="22">
        <v>0</v>
      </c>
      <c r="R139" s="31">
        <f>P139+Q139</f>
        <v>60</v>
      </c>
      <c r="S139" s="22">
        <v>60</v>
      </c>
      <c r="T139" s="22">
        <v>5</v>
      </c>
      <c r="U139" s="31">
        <f>S139+T139</f>
        <v>65</v>
      </c>
      <c r="V139" s="31">
        <f>I139*0.1+L139*0.75+O139*0.05+R139*0.05+U139*0.05</f>
        <v>69.3348</v>
      </c>
      <c r="W139" s="19">
        <v>135</v>
      </c>
      <c r="X139" s="19">
        <v>137</v>
      </c>
      <c r="Y139" s="19" t="s">
        <v>146</v>
      </c>
      <c r="Z139" s="19">
        <v>147</v>
      </c>
      <c r="AA139" s="19"/>
      <c r="AB139" s="19"/>
      <c r="AC139" s="19"/>
      <c r="AD139" s="19"/>
    </row>
    <row r="140" customHeight="1" spans="1:30">
      <c r="A140" s="19" t="s">
        <v>35</v>
      </c>
      <c r="B140" s="20" t="s">
        <v>36</v>
      </c>
      <c r="C140" s="20">
        <v>2024</v>
      </c>
      <c r="D140" s="19" t="s">
        <v>56</v>
      </c>
      <c r="E140" s="19">
        <v>2440110176</v>
      </c>
      <c r="F140" s="19" t="s">
        <v>252</v>
      </c>
      <c r="G140" s="21">
        <v>90</v>
      </c>
      <c r="H140" s="22">
        <v>0</v>
      </c>
      <c r="I140" s="22">
        <f>G140+H140</f>
        <v>90</v>
      </c>
      <c r="J140" s="23">
        <v>67.1613</v>
      </c>
      <c r="K140" s="22">
        <v>0</v>
      </c>
      <c r="L140" s="23">
        <f>J140+K140</f>
        <v>67.1613</v>
      </c>
      <c r="M140" s="24">
        <v>75.375</v>
      </c>
      <c r="N140" s="24">
        <v>0</v>
      </c>
      <c r="O140" s="24">
        <f>M140+N140</f>
        <v>75.375</v>
      </c>
      <c r="P140" s="22">
        <v>60</v>
      </c>
      <c r="Q140" s="22">
        <v>0</v>
      </c>
      <c r="R140" s="31">
        <f>P140+Q140</f>
        <v>60</v>
      </c>
      <c r="S140" s="22">
        <v>60</v>
      </c>
      <c r="T140" s="22">
        <v>0</v>
      </c>
      <c r="U140" s="31">
        <f>S140+T140</f>
        <v>60</v>
      </c>
      <c r="V140" s="31">
        <f>I140*0.1+L140*0.75+O140*0.05+R140*0.05+U140*0.05</f>
        <v>69.139725</v>
      </c>
      <c r="W140" s="19">
        <v>136</v>
      </c>
      <c r="X140" s="19">
        <v>131</v>
      </c>
      <c r="Y140" s="19" t="s">
        <v>146</v>
      </c>
      <c r="Z140" s="19">
        <v>147</v>
      </c>
      <c r="AA140" s="19"/>
      <c r="AB140" s="19"/>
      <c r="AC140" s="19"/>
      <c r="AD140" s="19"/>
    </row>
    <row r="141" customHeight="1" spans="1:30">
      <c r="A141" s="19" t="s">
        <v>35</v>
      </c>
      <c r="B141" s="20" t="s">
        <v>36</v>
      </c>
      <c r="C141" s="20">
        <v>2024</v>
      </c>
      <c r="D141" s="19" t="s">
        <v>37</v>
      </c>
      <c r="E141" s="19">
        <v>2440110109</v>
      </c>
      <c r="F141" s="19" t="s">
        <v>253</v>
      </c>
      <c r="G141" s="21">
        <v>90</v>
      </c>
      <c r="H141" s="22">
        <v>1</v>
      </c>
      <c r="I141" s="22">
        <f>G141+H141</f>
        <v>91</v>
      </c>
      <c r="J141" s="23">
        <v>65.83700215</v>
      </c>
      <c r="K141" s="22">
        <v>1</v>
      </c>
      <c r="L141" s="23">
        <f>SUM(J141:K141)</f>
        <v>66.83700215</v>
      </c>
      <c r="M141" s="24">
        <v>64.6</v>
      </c>
      <c r="N141" s="24">
        <v>0</v>
      </c>
      <c r="O141" s="24">
        <f>M141+N141</f>
        <v>64.6</v>
      </c>
      <c r="P141" s="22">
        <v>60</v>
      </c>
      <c r="Q141" s="22">
        <v>0</v>
      </c>
      <c r="R141" s="31">
        <f>SUM(P141:Q141)</f>
        <v>60</v>
      </c>
      <c r="S141" s="22">
        <v>60</v>
      </c>
      <c r="T141" s="22">
        <v>5</v>
      </c>
      <c r="U141" s="31">
        <f>SUM(S141:T141)</f>
        <v>65</v>
      </c>
      <c r="V141" s="31">
        <f>I141*0.1+L141*0.75+O141*0.05+R141*0.05+U141*0.05</f>
        <v>68.7077516125</v>
      </c>
      <c r="W141" s="19">
        <v>137</v>
      </c>
      <c r="X141" s="19">
        <v>136</v>
      </c>
      <c r="Y141" s="19" t="s">
        <v>146</v>
      </c>
      <c r="Z141" s="19">
        <v>147</v>
      </c>
      <c r="AA141" s="19"/>
      <c r="AB141" s="19"/>
      <c r="AC141" s="19"/>
      <c r="AD141" s="19"/>
    </row>
    <row r="142" customHeight="1" spans="1:30">
      <c r="A142" s="19" t="s">
        <v>35</v>
      </c>
      <c r="B142" s="20" t="s">
        <v>36</v>
      </c>
      <c r="C142" s="20">
        <v>2024</v>
      </c>
      <c r="D142" s="19" t="s">
        <v>43</v>
      </c>
      <c r="E142" s="19">
        <v>2440110141</v>
      </c>
      <c r="F142" s="19" t="s">
        <v>254</v>
      </c>
      <c r="G142" s="21">
        <v>90</v>
      </c>
      <c r="H142" s="22">
        <v>1</v>
      </c>
      <c r="I142" s="22">
        <f>G142+H142</f>
        <v>91</v>
      </c>
      <c r="J142" s="23">
        <v>63.7527</v>
      </c>
      <c r="K142" s="22">
        <v>1</v>
      </c>
      <c r="L142" s="23">
        <f>J142+K142</f>
        <v>64.7527</v>
      </c>
      <c r="M142" s="24">
        <v>62.35</v>
      </c>
      <c r="N142" s="24">
        <v>0</v>
      </c>
      <c r="O142" s="24">
        <f>M142+N142</f>
        <v>62.35</v>
      </c>
      <c r="P142" s="22">
        <v>60</v>
      </c>
      <c r="Q142" s="22">
        <v>0</v>
      </c>
      <c r="R142" s="31">
        <f>P142+Q142</f>
        <v>60</v>
      </c>
      <c r="S142" s="22">
        <v>60</v>
      </c>
      <c r="T142" s="22">
        <v>5</v>
      </c>
      <c r="U142" s="31">
        <f>S142+T142</f>
        <v>65</v>
      </c>
      <c r="V142" s="31">
        <f>I142*0.1+L142*0.75+O142*0.05+R142*0.05+U142*0.05</f>
        <v>67.032025</v>
      </c>
      <c r="W142" s="19">
        <v>138</v>
      </c>
      <c r="X142" s="19">
        <v>138</v>
      </c>
      <c r="Y142" s="19" t="s">
        <v>146</v>
      </c>
      <c r="Z142" s="19">
        <v>147</v>
      </c>
      <c r="AA142" s="19"/>
      <c r="AB142" s="19"/>
      <c r="AC142" s="19"/>
      <c r="AD142" s="19"/>
    </row>
    <row r="143" customHeight="1" spans="1:30">
      <c r="A143" s="19" t="s">
        <v>35</v>
      </c>
      <c r="B143" s="20" t="s">
        <v>36</v>
      </c>
      <c r="C143" s="20">
        <v>2024</v>
      </c>
      <c r="D143" s="19" t="s">
        <v>43</v>
      </c>
      <c r="E143" s="19">
        <v>2102110262</v>
      </c>
      <c r="F143" s="19" t="s">
        <v>255</v>
      </c>
      <c r="G143" s="21">
        <v>90</v>
      </c>
      <c r="H143" s="22">
        <v>0</v>
      </c>
      <c r="I143" s="22">
        <v>90</v>
      </c>
      <c r="J143" s="23">
        <v>62.4239</v>
      </c>
      <c r="K143" s="22">
        <v>0</v>
      </c>
      <c r="L143" s="23">
        <v>63.97</v>
      </c>
      <c r="M143" s="24">
        <v>66</v>
      </c>
      <c r="N143" s="24">
        <v>0</v>
      </c>
      <c r="O143" s="24">
        <v>66</v>
      </c>
      <c r="P143" s="22">
        <v>60</v>
      </c>
      <c r="Q143" s="22">
        <v>0</v>
      </c>
      <c r="R143" s="31">
        <v>60</v>
      </c>
      <c r="S143" s="22">
        <v>60</v>
      </c>
      <c r="T143" s="22">
        <v>5</v>
      </c>
      <c r="U143" s="31">
        <v>65</v>
      </c>
      <c r="V143" s="31">
        <v>66.53</v>
      </c>
      <c r="W143" s="19">
        <v>139</v>
      </c>
      <c r="X143" s="19">
        <v>142</v>
      </c>
      <c r="Y143" s="19" t="s">
        <v>146</v>
      </c>
      <c r="Z143" s="19">
        <v>147</v>
      </c>
      <c r="AA143" s="19"/>
      <c r="AB143" s="19"/>
      <c r="AC143" s="19"/>
      <c r="AD143" s="19"/>
    </row>
    <row r="144" customHeight="1" spans="1:30">
      <c r="A144" s="19" t="s">
        <v>35</v>
      </c>
      <c r="B144" s="20" t="s">
        <v>36</v>
      </c>
      <c r="C144" s="20">
        <v>2024</v>
      </c>
      <c r="D144" s="19" t="s">
        <v>72</v>
      </c>
      <c r="E144" s="19" t="s">
        <v>256</v>
      </c>
      <c r="F144" s="19" t="s">
        <v>257</v>
      </c>
      <c r="G144" s="21">
        <f>90</f>
        <v>90</v>
      </c>
      <c r="H144" s="22">
        <v>0.6</v>
      </c>
      <c r="I144" s="22">
        <f t="shared" ref="I144:I151" si="29">G144+H144</f>
        <v>90.6</v>
      </c>
      <c r="J144" s="23">
        <v>62.61290323</v>
      </c>
      <c r="K144" s="22">
        <v>0</v>
      </c>
      <c r="L144" s="23">
        <f>J144+K144</f>
        <v>62.61290323</v>
      </c>
      <c r="M144" s="24">
        <v>71.45</v>
      </c>
      <c r="N144" s="24">
        <v>0</v>
      </c>
      <c r="O144" s="24">
        <v>71.45</v>
      </c>
      <c r="P144" s="22">
        <f>60</f>
        <v>60</v>
      </c>
      <c r="Q144" s="22">
        <v>0</v>
      </c>
      <c r="R144" s="31">
        <f>P144+Q144</f>
        <v>60</v>
      </c>
      <c r="S144" s="22">
        <f>60</f>
        <v>60</v>
      </c>
      <c r="T144" s="22">
        <v>15</v>
      </c>
      <c r="U144" s="31">
        <f>S144+T144</f>
        <v>75</v>
      </c>
      <c r="V144" s="31">
        <f t="shared" ref="V144:V151" si="30">I144*0.1+L144*0.75+O144*0.05+R144*0.05+U144*0.05</f>
        <v>66.3421774225</v>
      </c>
      <c r="W144" s="19">
        <v>140</v>
      </c>
      <c r="X144" s="19">
        <v>141</v>
      </c>
      <c r="Y144" s="19" t="s">
        <v>146</v>
      </c>
      <c r="Z144" s="19">
        <v>147</v>
      </c>
      <c r="AA144" s="19"/>
      <c r="AB144" s="19"/>
      <c r="AC144" s="19"/>
      <c r="AD144" s="19"/>
    </row>
    <row r="145" customHeight="1" spans="1:30">
      <c r="A145" s="19" t="s">
        <v>35</v>
      </c>
      <c r="B145" s="20" t="s">
        <v>36</v>
      </c>
      <c r="C145" s="20">
        <v>2024</v>
      </c>
      <c r="D145" s="19" t="s">
        <v>72</v>
      </c>
      <c r="E145" s="19" t="s">
        <v>258</v>
      </c>
      <c r="F145" s="19" t="s">
        <v>259</v>
      </c>
      <c r="G145" s="21">
        <f>90</f>
        <v>90</v>
      </c>
      <c r="H145" s="22">
        <v>0</v>
      </c>
      <c r="I145" s="22">
        <f t="shared" si="29"/>
        <v>90</v>
      </c>
      <c r="J145" s="23">
        <v>63.09677419</v>
      </c>
      <c r="K145" s="22">
        <v>0</v>
      </c>
      <c r="L145" s="23">
        <f>J145+K145</f>
        <v>63.09677419</v>
      </c>
      <c r="M145" s="24">
        <v>74.5</v>
      </c>
      <c r="N145" s="24">
        <v>0</v>
      </c>
      <c r="O145" s="24">
        <v>74.5</v>
      </c>
      <c r="P145" s="22">
        <f>60</f>
        <v>60</v>
      </c>
      <c r="Q145" s="22">
        <v>0</v>
      </c>
      <c r="R145" s="31">
        <f>P145+Q145</f>
        <v>60</v>
      </c>
      <c r="S145" s="22">
        <f>60</f>
        <v>60</v>
      </c>
      <c r="T145" s="22">
        <v>5</v>
      </c>
      <c r="U145" s="31">
        <f>S145+T145</f>
        <v>65</v>
      </c>
      <c r="V145" s="31">
        <f t="shared" si="30"/>
        <v>66.2975806425</v>
      </c>
      <c r="W145" s="19">
        <v>141</v>
      </c>
      <c r="X145" s="19">
        <v>140</v>
      </c>
      <c r="Y145" s="19" t="s">
        <v>146</v>
      </c>
      <c r="Z145" s="19">
        <v>147</v>
      </c>
      <c r="AA145" s="19"/>
      <c r="AB145" s="19"/>
      <c r="AC145" s="19"/>
      <c r="AD145" s="19"/>
    </row>
    <row r="146" customHeight="1" spans="1:30">
      <c r="A146" s="19" t="s">
        <v>35</v>
      </c>
      <c r="B146" s="20" t="s">
        <v>36</v>
      </c>
      <c r="C146" s="20">
        <v>2024</v>
      </c>
      <c r="D146" s="19" t="s">
        <v>72</v>
      </c>
      <c r="E146" s="19" t="s">
        <v>260</v>
      </c>
      <c r="F146" s="19" t="s">
        <v>261</v>
      </c>
      <c r="G146" s="21">
        <f>90</f>
        <v>90</v>
      </c>
      <c r="H146" s="22">
        <v>0</v>
      </c>
      <c r="I146" s="22">
        <f t="shared" si="29"/>
        <v>90</v>
      </c>
      <c r="J146" s="23">
        <v>62.3655914</v>
      </c>
      <c r="K146" s="22">
        <v>1</v>
      </c>
      <c r="L146" s="23">
        <f>J146+K146</f>
        <v>63.3655914</v>
      </c>
      <c r="M146" s="24">
        <v>64.1</v>
      </c>
      <c r="N146" s="24">
        <v>0</v>
      </c>
      <c r="O146" s="24">
        <v>64.1</v>
      </c>
      <c r="P146" s="22">
        <f>60</f>
        <v>60</v>
      </c>
      <c r="Q146" s="22">
        <f>0</f>
        <v>0</v>
      </c>
      <c r="R146" s="31">
        <f>P146+Q146</f>
        <v>60</v>
      </c>
      <c r="S146" s="22">
        <f>60</f>
        <v>60</v>
      </c>
      <c r="T146" s="22">
        <v>6</v>
      </c>
      <c r="U146" s="31">
        <f>S146+T146</f>
        <v>66</v>
      </c>
      <c r="V146" s="31">
        <f t="shared" si="30"/>
        <v>66.02919355</v>
      </c>
      <c r="W146" s="19">
        <v>142</v>
      </c>
      <c r="X146" s="19">
        <v>143</v>
      </c>
      <c r="Y146" s="19" t="s">
        <v>146</v>
      </c>
      <c r="Z146" s="19">
        <v>147</v>
      </c>
      <c r="AA146" s="19"/>
      <c r="AB146" s="19"/>
      <c r="AC146" s="19"/>
      <c r="AD146" s="19"/>
    </row>
    <row r="147" customHeight="1" spans="1:30">
      <c r="A147" s="19" t="s">
        <v>35</v>
      </c>
      <c r="B147" s="20" t="s">
        <v>36</v>
      </c>
      <c r="C147" s="20">
        <v>2024</v>
      </c>
      <c r="D147" s="19" t="s">
        <v>37</v>
      </c>
      <c r="E147" s="19" t="s">
        <v>262</v>
      </c>
      <c r="F147" s="19" t="s">
        <v>263</v>
      </c>
      <c r="G147" s="21">
        <v>90</v>
      </c>
      <c r="H147" s="22">
        <v>0</v>
      </c>
      <c r="I147" s="22">
        <f t="shared" si="29"/>
        <v>90</v>
      </c>
      <c r="J147" s="23">
        <v>63.099484536</v>
      </c>
      <c r="K147" s="22">
        <v>0</v>
      </c>
      <c r="L147" s="23">
        <f>SUM(J147:K147)</f>
        <v>63.099484536</v>
      </c>
      <c r="M147" s="24">
        <v>64.375</v>
      </c>
      <c r="N147" s="24">
        <v>0</v>
      </c>
      <c r="O147" s="24">
        <f>M147+N147</f>
        <v>64.375</v>
      </c>
      <c r="P147" s="22">
        <v>60</v>
      </c>
      <c r="Q147" s="22">
        <v>0</v>
      </c>
      <c r="R147" s="31">
        <f>SUM(P147:Q147)</f>
        <v>60</v>
      </c>
      <c r="S147" s="22">
        <v>60</v>
      </c>
      <c r="T147" s="22">
        <v>5</v>
      </c>
      <c r="U147" s="31">
        <f>SUM(S147:T147)</f>
        <v>65</v>
      </c>
      <c r="V147" s="31">
        <f t="shared" si="30"/>
        <v>65.793363402</v>
      </c>
      <c r="W147" s="19">
        <v>143</v>
      </c>
      <c r="X147" s="19">
        <v>139</v>
      </c>
      <c r="Y147" s="19" t="s">
        <v>146</v>
      </c>
      <c r="Z147" s="19">
        <v>147</v>
      </c>
      <c r="AA147" s="19"/>
      <c r="AB147" s="19"/>
      <c r="AC147" s="19"/>
      <c r="AD147" s="19"/>
    </row>
    <row r="148" customHeight="1" spans="1:30">
      <c r="A148" s="19" t="s">
        <v>35</v>
      </c>
      <c r="B148" s="20" t="s">
        <v>36</v>
      </c>
      <c r="C148" s="20">
        <v>2024</v>
      </c>
      <c r="D148" s="19" t="s">
        <v>43</v>
      </c>
      <c r="E148" s="19">
        <v>2440110137</v>
      </c>
      <c r="F148" s="19" t="s">
        <v>264</v>
      </c>
      <c r="G148" s="21">
        <v>90</v>
      </c>
      <c r="H148" s="22">
        <v>1</v>
      </c>
      <c r="I148" s="22">
        <f t="shared" si="29"/>
        <v>91</v>
      </c>
      <c r="J148" s="23">
        <v>60.1505</v>
      </c>
      <c r="K148" s="22">
        <v>1</v>
      </c>
      <c r="L148" s="23">
        <f>J148+K148</f>
        <v>61.1505</v>
      </c>
      <c r="M148" s="24">
        <v>62</v>
      </c>
      <c r="N148" s="24">
        <v>0</v>
      </c>
      <c r="O148" s="24">
        <f>M148+N148</f>
        <v>62</v>
      </c>
      <c r="P148" s="22">
        <v>60</v>
      </c>
      <c r="Q148" s="22">
        <v>0</v>
      </c>
      <c r="R148" s="31">
        <f>P148+Q148</f>
        <v>60</v>
      </c>
      <c r="S148" s="22">
        <v>60</v>
      </c>
      <c r="T148" s="22">
        <v>5</v>
      </c>
      <c r="U148" s="31">
        <f>S148+T148</f>
        <v>65</v>
      </c>
      <c r="V148" s="31">
        <f t="shared" si="30"/>
        <v>64.312875</v>
      </c>
      <c r="W148" s="19">
        <v>144</v>
      </c>
      <c r="X148" s="19">
        <v>145</v>
      </c>
      <c r="Y148" s="19" t="s">
        <v>146</v>
      </c>
      <c r="Z148" s="19">
        <v>147</v>
      </c>
      <c r="AA148" s="19"/>
      <c r="AB148" s="19"/>
      <c r="AC148" s="19"/>
      <c r="AD148" s="19"/>
    </row>
    <row r="149" customHeight="1" spans="1:30">
      <c r="A149" s="19" t="s">
        <v>35</v>
      </c>
      <c r="B149" s="20" t="s">
        <v>36</v>
      </c>
      <c r="C149" s="20">
        <v>2024</v>
      </c>
      <c r="D149" s="19" t="s">
        <v>37</v>
      </c>
      <c r="E149" s="19" t="s">
        <v>265</v>
      </c>
      <c r="F149" s="19" t="s">
        <v>266</v>
      </c>
      <c r="G149" s="21">
        <v>90</v>
      </c>
      <c r="H149" s="22">
        <v>0</v>
      </c>
      <c r="I149" s="22">
        <f t="shared" si="29"/>
        <v>90</v>
      </c>
      <c r="J149" s="23">
        <v>60.7319587648</v>
      </c>
      <c r="K149" s="22">
        <v>0</v>
      </c>
      <c r="L149" s="23">
        <f>SUM(J149:K149)</f>
        <v>60.7319587648</v>
      </c>
      <c r="M149" s="24">
        <v>45.7</v>
      </c>
      <c r="N149" s="24">
        <v>0</v>
      </c>
      <c r="O149" s="24">
        <f>M149+N149</f>
        <v>45.7</v>
      </c>
      <c r="P149" s="22">
        <v>60</v>
      </c>
      <c r="Q149" s="22">
        <v>0</v>
      </c>
      <c r="R149" s="31">
        <f>SUM(P149:Q149)</f>
        <v>60</v>
      </c>
      <c r="S149" s="22">
        <v>60</v>
      </c>
      <c r="T149" s="22">
        <v>5</v>
      </c>
      <c r="U149" s="31">
        <f>SUM(S149:T149)</f>
        <v>65</v>
      </c>
      <c r="V149" s="31">
        <f t="shared" si="30"/>
        <v>63.0839690736</v>
      </c>
      <c r="W149" s="19">
        <v>145</v>
      </c>
      <c r="X149" s="19">
        <v>144</v>
      </c>
      <c r="Y149" s="19" t="s">
        <v>146</v>
      </c>
      <c r="Z149" s="19">
        <v>147</v>
      </c>
      <c r="AA149" s="19"/>
      <c r="AB149" s="19"/>
      <c r="AC149" s="19"/>
      <c r="AD149" s="19"/>
    </row>
    <row r="150" customHeight="1" spans="1:30">
      <c r="A150" s="19" t="s">
        <v>35</v>
      </c>
      <c r="B150" s="20" t="s">
        <v>36</v>
      </c>
      <c r="C150" s="20">
        <v>2024</v>
      </c>
      <c r="D150" s="19" t="s">
        <v>43</v>
      </c>
      <c r="E150" s="19">
        <v>2440110135</v>
      </c>
      <c r="F150" s="19" t="s">
        <v>267</v>
      </c>
      <c r="G150" s="21">
        <v>90</v>
      </c>
      <c r="H150" s="22">
        <v>1</v>
      </c>
      <c r="I150" s="22">
        <f t="shared" si="29"/>
        <v>91</v>
      </c>
      <c r="J150" s="23">
        <v>58.5484</v>
      </c>
      <c r="K150" s="22">
        <v>0</v>
      </c>
      <c r="L150" s="23">
        <f t="shared" ref="L148:L151" si="31">J150+K150</f>
        <v>58.5484</v>
      </c>
      <c r="M150" s="24">
        <v>75.65</v>
      </c>
      <c r="N150" s="24">
        <v>0</v>
      </c>
      <c r="O150" s="24">
        <f>M150+N150</f>
        <v>75.65</v>
      </c>
      <c r="P150" s="22">
        <v>60</v>
      </c>
      <c r="Q150" s="22">
        <v>0</v>
      </c>
      <c r="R150" s="31">
        <f t="shared" ref="R148:R151" si="32">P150+Q150</f>
        <v>60</v>
      </c>
      <c r="S150" s="22">
        <v>60</v>
      </c>
      <c r="T150" s="22">
        <v>5</v>
      </c>
      <c r="U150" s="31">
        <f t="shared" ref="U148:U151" si="33">S150+T150</f>
        <v>65</v>
      </c>
      <c r="V150" s="31">
        <f t="shared" si="30"/>
        <v>63.0438</v>
      </c>
      <c r="W150" s="19">
        <v>146</v>
      </c>
      <c r="X150" s="19">
        <v>146</v>
      </c>
      <c r="Y150" s="19" t="s">
        <v>146</v>
      </c>
      <c r="Z150" s="19">
        <v>147</v>
      </c>
      <c r="AA150" s="19"/>
      <c r="AB150" s="19"/>
      <c r="AC150" s="19"/>
      <c r="AD150" s="19"/>
    </row>
    <row r="151" customHeight="1" spans="1:30">
      <c r="A151" s="19" t="s">
        <v>35</v>
      </c>
      <c r="B151" s="20" t="s">
        <v>36</v>
      </c>
      <c r="C151" s="20">
        <v>2024</v>
      </c>
      <c r="D151" s="19" t="s">
        <v>72</v>
      </c>
      <c r="E151" s="19" t="s">
        <v>268</v>
      </c>
      <c r="F151" s="19" t="s">
        <v>269</v>
      </c>
      <c r="G151" s="21">
        <f>90</f>
        <v>90</v>
      </c>
      <c r="H151" s="22">
        <v>0</v>
      </c>
      <c r="I151" s="22">
        <f t="shared" si="29"/>
        <v>90</v>
      </c>
      <c r="J151" s="23">
        <v>57.27956989</v>
      </c>
      <c r="K151" s="22">
        <v>0</v>
      </c>
      <c r="L151" s="23">
        <f t="shared" si="31"/>
        <v>57.27956989</v>
      </c>
      <c r="M151" s="24">
        <v>70.75</v>
      </c>
      <c r="N151" s="24">
        <v>0</v>
      </c>
      <c r="O151" s="24">
        <v>70.75</v>
      </c>
      <c r="P151" s="22">
        <f>60</f>
        <v>60</v>
      </c>
      <c r="Q151" s="22">
        <f>0</f>
        <v>0</v>
      </c>
      <c r="R151" s="31">
        <f t="shared" si="32"/>
        <v>60</v>
      </c>
      <c r="S151" s="22">
        <f>60</f>
        <v>60</v>
      </c>
      <c r="T151" s="22">
        <v>5</v>
      </c>
      <c r="U151" s="31">
        <f t="shared" si="33"/>
        <v>65</v>
      </c>
      <c r="V151" s="31">
        <f t="shared" si="30"/>
        <v>61.7471774175</v>
      </c>
      <c r="W151" s="19">
        <v>147</v>
      </c>
      <c r="X151" s="19">
        <v>147</v>
      </c>
      <c r="Y151" s="19" t="s">
        <v>146</v>
      </c>
      <c r="Z151" s="19">
        <v>147</v>
      </c>
      <c r="AA151" s="19"/>
      <c r="AB151" s="19"/>
      <c r="AC151" s="19"/>
      <c r="AD151" s="19"/>
    </row>
    <row r="152" ht="31" customHeight="1" spans="1:30">
      <c r="A152" s="41" t="s">
        <v>270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</row>
    <row r="153" customHeight="1" spans="1:30">
      <c r="A153" s="13" t="s">
        <v>2</v>
      </c>
      <c r="B153" s="13"/>
      <c r="C153" s="13" t="s">
        <v>3</v>
      </c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"/>
      <c r="R153" s="14"/>
      <c r="S153" s="44"/>
      <c r="T153" s="14"/>
      <c r="U153" s="14"/>
      <c r="V153" s="45"/>
      <c r="W153" s="2"/>
      <c r="X153" s="13" t="s">
        <v>4</v>
      </c>
      <c r="Y153" s="2"/>
      <c r="Z153" s="2"/>
      <c r="AA153" s="2"/>
      <c r="AB153" s="2"/>
      <c r="AC153" s="2"/>
      <c r="AD153" s="2"/>
    </row>
    <row r="154" ht="56" customHeight="1" spans="1:30">
      <c r="A154" s="16" t="s">
        <v>5</v>
      </c>
      <c r="B154" s="16" t="s">
        <v>6</v>
      </c>
      <c r="C154" s="17" t="s">
        <v>7</v>
      </c>
      <c r="D154" s="16" t="s">
        <v>8</v>
      </c>
      <c r="E154" s="16" t="s">
        <v>9</v>
      </c>
      <c r="F154" s="16" t="s">
        <v>10</v>
      </c>
      <c r="G154" s="30" t="s">
        <v>11</v>
      </c>
      <c r="H154" s="17" t="s">
        <v>12</v>
      </c>
      <c r="I154" s="30" t="s">
        <v>13</v>
      </c>
      <c r="J154" s="30" t="s">
        <v>14</v>
      </c>
      <c r="K154" s="17" t="s">
        <v>15</v>
      </c>
      <c r="L154" s="17" t="s">
        <v>16</v>
      </c>
      <c r="M154" s="30" t="s">
        <v>17</v>
      </c>
      <c r="N154" s="17" t="s">
        <v>18</v>
      </c>
      <c r="O154" s="30" t="s">
        <v>19</v>
      </c>
      <c r="P154" s="30" t="s">
        <v>20</v>
      </c>
      <c r="Q154" s="17" t="s">
        <v>21</v>
      </c>
      <c r="R154" s="30" t="s">
        <v>22</v>
      </c>
      <c r="S154" s="30" t="s">
        <v>23</v>
      </c>
      <c r="T154" s="17" t="s">
        <v>24</v>
      </c>
      <c r="U154" s="30" t="s">
        <v>25</v>
      </c>
      <c r="V154" s="30" t="s">
        <v>26</v>
      </c>
      <c r="W154" s="30" t="s">
        <v>27</v>
      </c>
      <c r="X154" s="17" t="s">
        <v>28</v>
      </c>
      <c r="Y154" s="34" t="s">
        <v>29</v>
      </c>
      <c r="Z154" s="30" t="s">
        <v>30</v>
      </c>
      <c r="AA154" s="35" t="s">
        <v>31</v>
      </c>
      <c r="AB154" s="35" t="s">
        <v>32</v>
      </c>
      <c r="AC154" s="17" t="s">
        <v>33</v>
      </c>
      <c r="AD154" s="36" t="s">
        <v>34</v>
      </c>
    </row>
    <row r="155" customHeight="1" spans="1:30">
      <c r="A155" s="19" t="s">
        <v>271</v>
      </c>
      <c r="B155" s="19" t="s">
        <v>272</v>
      </c>
      <c r="C155" s="20">
        <v>2024</v>
      </c>
      <c r="D155" s="19" t="s">
        <v>273</v>
      </c>
      <c r="E155" s="19">
        <v>2440110008</v>
      </c>
      <c r="F155" s="19" t="s">
        <v>274</v>
      </c>
      <c r="G155" s="42">
        <v>90</v>
      </c>
      <c r="H155" s="42">
        <v>10</v>
      </c>
      <c r="I155" s="42">
        <v>100</v>
      </c>
      <c r="J155" s="42">
        <v>90.51789</v>
      </c>
      <c r="K155" s="42">
        <v>6.05</v>
      </c>
      <c r="L155" s="42">
        <v>96.56789</v>
      </c>
      <c r="M155" s="42">
        <v>83.2</v>
      </c>
      <c r="N155" s="43">
        <v>0</v>
      </c>
      <c r="O155" s="42">
        <v>83.2</v>
      </c>
      <c r="P155" s="42">
        <v>60</v>
      </c>
      <c r="Q155" s="43">
        <v>26</v>
      </c>
      <c r="R155" s="42">
        <v>86</v>
      </c>
      <c r="S155" s="42">
        <v>60</v>
      </c>
      <c r="T155" s="42">
        <v>20</v>
      </c>
      <c r="U155" s="42">
        <v>80</v>
      </c>
      <c r="V155" s="42">
        <v>94.8859175</v>
      </c>
      <c r="W155" s="43">
        <v>1</v>
      </c>
      <c r="X155" s="43">
        <v>4</v>
      </c>
      <c r="Y155" s="19" t="s">
        <v>39</v>
      </c>
      <c r="Z155" s="43">
        <v>98</v>
      </c>
      <c r="AA155" s="37" t="s">
        <v>40</v>
      </c>
      <c r="AB155" s="37"/>
      <c r="AC155" s="37" t="s">
        <v>52</v>
      </c>
      <c r="AD155" s="46"/>
    </row>
    <row r="156" customHeight="1" spans="1:30">
      <c r="A156" s="19" t="s">
        <v>271</v>
      </c>
      <c r="B156" s="19" t="s">
        <v>272</v>
      </c>
      <c r="C156" s="20">
        <v>2024</v>
      </c>
      <c r="D156" s="19" t="s">
        <v>273</v>
      </c>
      <c r="E156" s="19">
        <v>2440110028</v>
      </c>
      <c r="F156" s="19" t="s">
        <v>275</v>
      </c>
      <c r="G156" s="42">
        <v>90</v>
      </c>
      <c r="H156" s="42">
        <v>10</v>
      </c>
      <c r="I156" s="42">
        <v>100</v>
      </c>
      <c r="J156" s="42">
        <v>90.92632</v>
      </c>
      <c r="K156" s="42">
        <v>4.83</v>
      </c>
      <c r="L156" s="42">
        <v>95.75632</v>
      </c>
      <c r="M156" s="42">
        <v>81.8</v>
      </c>
      <c r="N156" s="43">
        <v>0</v>
      </c>
      <c r="O156" s="42">
        <v>81.8</v>
      </c>
      <c r="P156" s="42">
        <v>60</v>
      </c>
      <c r="Q156" s="43">
        <v>11</v>
      </c>
      <c r="R156" s="42">
        <v>71</v>
      </c>
      <c r="S156" s="42">
        <v>60</v>
      </c>
      <c r="T156" s="42">
        <v>15</v>
      </c>
      <c r="U156" s="42">
        <v>75</v>
      </c>
      <c r="V156" s="42">
        <v>93.20724</v>
      </c>
      <c r="W156" s="43">
        <v>2</v>
      </c>
      <c r="X156" s="43">
        <v>2</v>
      </c>
      <c r="Y156" s="19" t="s">
        <v>39</v>
      </c>
      <c r="Z156" s="43">
        <v>98</v>
      </c>
      <c r="AA156" s="37" t="s">
        <v>40</v>
      </c>
      <c r="AB156" s="37"/>
      <c r="AC156" s="37" t="s">
        <v>45</v>
      </c>
      <c r="AD156" s="46"/>
    </row>
    <row r="157" customHeight="1" spans="1:30">
      <c r="A157" s="19" t="s">
        <v>271</v>
      </c>
      <c r="B157" s="19" t="s">
        <v>272</v>
      </c>
      <c r="C157" s="20">
        <v>2024</v>
      </c>
      <c r="D157" s="19" t="s">
        <v>273</v>
      </c>
      <c r="E157" s="19">
        <v>2440110009</v>
      </c>
      <c r="F157" s="19" t="s">
        <v>276</v>
      </c>
      <c r="G157" s="42">
        <v>90</v>
      </c>
      <c r="H157" s="42">
        <v>8.5</v>
      </c>
      <c r="I157" s="42">
        <v>98.5</v>
      </c>
      <c r="J157" s="42">
        <v>92.55368</v>
      </c>
      <c r="K157" s="42">
        <v>1.2</v>
      </c>
      <c r="L157" s="42">
        <v>93.75368</v>
      </c>
      <c r="M157" s="42">
        <v>83.05</v>
      </c>
      <c r="N157" s="43">
        <v>0</v>
      </c>
      <c r="O157" s="42">
        <v>83.05</v>
      </c>
      <c r="P157" s="42">
        <v>60</v>
      </c>
      <c r="Q157" s="43">
        <v>7</v>
      </c>
      <c r="R157" s="42">
        <v>67</v>
      </c>
      <c r="S157" s="42">
        <v>60</v>
      </c>
      <c r="T157" s="42">
        <v>20</v>
      </c>
      <c r="U157" s="42">
        <v>80</v>
      </c>
      <c r="V157" s="42">
        <v>91.66776</v>
      </c>
      <c r="W157" s="43">
        <v>3</v>
      </c>
      <c r="X157" s="43">
        <v>1</v>
      </c>
      <c r="Y157" s="19" t="s">
        <v>39</v>
      </c>
      <c r="Z157" s="43">
        <v>98</v>
      </c>
      <c r="AA157" s="37" t="s">
        <v>40</v>
      </c>
      <c r="AB157" s="37"/>
      <c r="AC157" s="37" t="s">
        <v>42</v>
      </c>
      <c r="AD157" s="46"/>
    </row>
    <row r="158" customHeight="1" spans="1:30">
      <c r="A158" s="19" t="s">
        <v>271</v>
      </c>
      <c r="B158" s="19" t="s">
        <v>272</v>
      </c>
      <c r="C158" s="20">
        <v>2024</v>
      </c>
      <c r="D158" s="19" t="s">
        <v>273</v>
      </c>
      <c r="E158" s="19">
        <v>2306110040</v>
      </c>
      <c r="F158" s="19" t="s">
        <v>277</v>
      </c>
      <c r="G158" s="42">
        <v>90</v>
      </c>
      <c r="H158" s="42">
        <v>10</v>
      </c>
      <c r="I158" s="42">
        <v>100</v>
      </c>
      <c r="J158" s="42">
        <v>90.43158</v>
      </c>
      <c r="K158" s="42">
        <v>1.2</v>
      </c>
      <c r="L158" s="42">
        <v>91.63158</v>
      </c>
      <c r="M158" s="42">
        <v>79.1</v>
      </c>
      <c r="N158" s="43">
        <v>2</v>
      </c>
      <c r="O158" s="42">
        <v>81.1</v>
      </c>
      <c r="P158" s="42">
        <v>60</v>
      </c>
      <c r="Q158" s="43">
        <v>6</v>
      </c>
      <c r="R158" s="42">
        <v>66</v>
      </c>
      <c r="S158" s="42">
        <v>60</v>
      </c>
      <c r="T158" s="42">
        <v>20</v>
      </c>
      <c r="U158" s="42">
        <v>80</v>
      </c>
      <c r="V158" s="42">
        <v>90.078685</v>
      </c>
      <c r="W158" s="43">
        <v>4</v>
      </c>
      <c r="X158" s="43">
        <v>5</v>
      </c>
      <c r="Y158" s="19" t="s">
        <v>39</v>
      </c>
      <c r="Z158" s="43">
        <v>98</v>
      </c>
      <c r="AA158" s="37" t="s">
        <v>40</v>
      </c>
      <c r="AB158" s="37"/>
      <c r="AC158" s="37" t="s">
        <v>45</v>
      </c>
      <c r="AD158" s="46"/>
    </row>
    <row r="159" customHeight="1" spans="1:30">
      <c r="A159" s="19" t="s">
        <v>271</v>
      </c>
      <c r="B159" s="19" t="s">
        <v>272</v>
      </c>
      <c r="C159" s="20">
        <v>2024</v>
      </c>
      <c r="D159" s="19" t="s">
        <v>273</v>
      </c>
      <c r="E159" s="19">
        <v>2440110001</v>
      </c>
      <c r="F159" s="19" t="s">
        <v>278</v>
      </c>
      <c r="G159" s="42">
        <v>90</v>
      </c>
      <c r="H159" s="42">
        <v>9.5</v>
      </c>
      <c r="I159" s="42">
        <v>99.5</v>
      </c>
      <c r="J159" s="42">
        <v>89.770526</v>
      </c>
      <c r="K159" s="42">
        <v>1.2</v>
      </c>
      <c r="L159" s="42">
        <v>90.970526</v>
      </c>
      <c r="M159" s="42">
        <v>84.1</v>
      </c>
      <c r="N159" s="43">
        <v>0</v>
      </c>
      <c r="O159" s="42">
        <v>84.1</v>
      </c>
      <c r="P159" s="42">
        <v>60</v>
      </c>
      <c r="Q159" s="43">
        <v>10</v>
      </c>
      <c r="R159" s="42">
        <v>70</v>
      </c>
      <c r="S159" s="42">
        <v>60</v>
      </c>
      <c r="T159" s="42">
        <v>20</v>
      </c>
      <c r="U159" s="42">
        <v>80</v>
      </c>
      <c r="V159" s="42">
        <v>89.8828945</v>
      </c>
      <c r="W159" s="43">
        <v>5</v>
      </c>
      <c r="X159" s="43">
        <v>8</v>
      </c>
      <c r="Y159" s="19" t="s">
        <v>39</v>
      </c>
      <c r="Z159" s="43">
        <v>98</v>
      </c>
      <c r="AA159" s="37" t="s">
        <v>64</v>
      </c>
      <c r="AC159" s="37" t="s">
        <v>52</v>
      </c>
      <c r="AD159" s="46"/>
    </row>
    <row r="160" customHeight="1" spans="1:30">
      <c r="A160" s="19" t="s">
        <v>271</v>
      </c>
      <c r="B160" s="19" t="s">
        <v>272</v>
      </c>
      <c r="C160" s="20">
        <v>2024</v>
      </c>
      <c r="D160" s="19" t="s">
        <v>273</v>
      </c>
      <c r="E160" s="19">
        <v>2440110023</v>
      </c>
      <c r="F160" s="19" t="s">
        <v>279</v>
      </c>
      <c r="G160" s="42">
        <v>90</v>
      </c>
      <c r="H160" s="42">
        <v>8.3</v>
      </c>
      <c r="I160" s="42">
        <v>98.3</v>
      </c>
      <c r="J160" s="42">
        <v>90.74105</v>
      </c>
      <c r="K160" s="42">
        <v>1</v>
      </c>
      <c r="L160" s="42">
        <v>91.74105</v>
      </c>
      <c r="M160" s="42">
        <v>81.4</v>
      </c>
      <c r="N160" s="43">
        <v>0</v>
      </c>
      <c r="O160" s="42">
        <v>81.4</v>
      </c>
      <c r="P160" s="42">
        <v>60</v>
      </c>
      <c r="Q160" s="43">
        <v>5</v>
      </c>
      <c r="R160" s="42">
        <v>65</v>
      </c>
      <c r="S160" s="42">
        <v>60</v>
      </c>
      <c r="T160" s="42">
        <v>15</v>
      </c>
      <c r="U160" s="42">
        <v>75</v>
      </c>
      <c r="V160" s="42">
        <v>89.7057875</v>
      </c>
      <c r="W160" s="43">
        <v>6</v>
      </c>
      <c r="X160" s="43">
        <v>3</v>
      </c>
      <c r="Y160" s="19" t="s">
        <v>39</v>
      </c>
      <c r="Z160" s="43">
        <v>98</v>
      </c>
      <c r="AA160" s="37" t="s">
        <v>64</v>
      </c>
      <c r="AB160" s="37"/>
      <c r="AC160" s="37" t="s">
        <v>45</v>
      </c>
      <c r="AD160" s="46"/>
    </row>
    <row r="161" customHeight="1" spans="1:30">
      <c r="A161" s="19" t="s">
        <v>271</v>
      </c>
      <c r="B161" s="19" t="s">
        <v>272</v>
      </c>
      <c r="C161" s="20">
        <v>2024</v>
      </c>
      <c r="D161" s="19" t="s">
        <v>273</v>
      </c>
      <c r="E161" s="19">
        <v>2440110025</v>
      </c>
      <c r="F161" s="19" t="s">
        <v>280</v>
      </c>
      <c r="G161" s="42">
        <v>90</v>
      </c>
      <c r="H161" s="42">
        <v>6.5</v>
      </c>
      <c r="I161" s="42">
        <v>96.5</v>
      </c>
      <c r="J161" s="42">
        <v>90.26737</v>
      </c>
      <c r="K161" s="42">
        <v>1.2</v>
      </c>
      <c r="L161" s="42">
        <v>91.46737</v>
      </c>
      <c r="M161" s="42">
        <v>81.325</v>
      </c>
      <c r="N161" s="43">
        <v>0</v>
      </c>
      <c r="O161" s="42">
        <v>81.325</v>
      </c>
      <c r="P161" s="42">
        <v>60</v>
      </c>
      <c r="Q161" s="43">
        <v>5</v>
      </c>
      <c r="R161" s="42">
        <v>65</v>
      </c>
      <c r="S161" s="42">
        <v>60</v>
      </c>
      <c r="T161" s="42">
        <v>13.5</v>
      </c>
      <c r="U161" s="42">
        <v>73.5</v>
      </c>
      <c r="V161" s="42">
        <v>89.2417775</v>
      </c>
      <c r="W161" s="43">
        <v>7</v>
      </c>
      <c r="X161" s="43">
        <v>6</v>
      </c>
      <c r="Y161" s="19" t="s">
        <v>39</v>
      </c>
      <c r="Z161" s="43">
        <v>98</v>
      </c>
      <c r="AA161" s="37" t="s">
        <v>64</v>
      </c>
      <c r="AB161" s="37"/>
      <c r="AC161" s="47" t="s">
        <v>45</v>
      </c>
      <c r="AD161" s="46"/>
    </row>
    <row r="162" customHeight="1" spans="1:30">
      <c r="A162" s="19" t="s">
        <v>271</v>
      </c>
      <c r="B162" s="19" t="s">
        <v>272</v>
      </c>
      <c r="C162" s="20">
        <v>2024</v>
      </c>
      <c r="D162" s="19" t="s">
        <v>281</v>
      </c>
      <c r="E162" s="19" t="s">
        <v>282</v>
      </c>
      <c r="F162" s="19" t="s">
        <v>283</v>
      </c>
      <c r="G162" s="42">
        <v>90</v>
      </c>
      <c r="H162" s="42">
        <v>10</v>
      </c>
      <c r="I162" s="42">
        <v>100</v>
      </c>
      <c r="J162" s="42">
        <v>85.6294736842105</v>
      </c>
      <c r="K162" s="42">
        <v>1.2</v>
      </c>
      <c r="L162" s="42">
        <v>86.8294736842105</v>
      </c>
      <c r="M162" s="42">
        <v>90.35</v>
      </c>
      <c r="N162" s="43">
        <v>0</v>
      </c>
      <c r="O162" s="42">
        <v>90.35</v>
      </c>
      <c r="P162" s="42">
        <v>60</v>
      </c>
      <c r="Q162" s="43">
        <v>40</v>
      </c>
      <c r="R162" s="42">
        <v>100</v>
      </c>
      <c r="S162" s="42">
        <v>60</v>
      </c>
      <c r="T162" s="42">
        <v>20</v>
      </c>
      <c r="U162" s="42">
        <v>80</v>
      </c>
      <c r="V162" s="42">
        <v>88.6396052631579</v>
      </c>
      <c r="W162" s="43">
        <v>8</v>
      </c>
      <c r="X162" s="43">
        <v>21</v>
      </c>
      <c r="Y162" s="19" t="s">
        <v>39</v>
      </c>
      <c r="Z162" s="43">
        <v>98</v>
      </c>
      <c r="AA162" s="37" t="s">
        <v>64</v>
      </c>
      <c r="AB162" s="37"/>
      <c r="AC162" s="37"/>
      <c r="AD162" s="46"/>
    </row>
    <row r="163" customHeight="1" spans="1:30">
      <c r="A163" s="19" t="s">
        <v>271</v>
      </c>
      <c r="B163" s="19" t="s">
        <v>272</v>
      </c>
      <c r="C163" s="20">
        <v>2024</v>
      </c>
      <c r="D163" s="19" t="s">
        <v>273</v>
      </c>
      <c r="E163" s="19">
        <v>2440110024</v>
      </c>
      <c r="F163" s="19" t="s">
        <v>284</v>
      </c>
      <c r="G163" s="42">
        <v>90</v>
      </c>
      <c r="H163" s="42">
        <v>5.2</v>
      </c>
      <c r="I163" s="42">
        <v>95.2</v>
      </c>
      <c r="J163" s="42">
        <v>86.47158</v>
      </c>
      <c r="K163" s="42">
        <v>2</v>
      </c>
      <c r="L163" s="42">
        <v>88.47158</v>
      </c>
      <c r="M163" s="42">
        <v>94.1</v>
      </c>
      <c r="N163" s="43">
        <v>4</v>
      </c>
      <c r="O163" s="42">
        <v>98.1</v>
      </c>
      <c r="P163" s="42">
        <v>60</v>
      </c>
      <c r="Q163" s="43">
        <v>5</v>
      </c>
      <c r="R163" s="42">
        <v>65</v>
      </c>
      <c r="S163" s="42">
        <v>60</v>
      </c>
      <c r="T163" s="42">
        <v>14.5</v>
      </c>
      <c r="U163" s="42">
        <v>74.5</v>
      </c>
      <c r="V163" s="42">
        <v>87.753685</v>
      </c>
      <c r="W163" s="43">
        <v>9</v>
      </c>
      <c r="X163" s="43">
        <v>17</v>
      </c>
      <c r="Y163" s="19" t="s">
        <v>39</v>
      </c>
      <c r="Z163" s="43">
        <v>98</v>
      </c>
      <c r="AA163" s="37" t="s">
        <v>64</v>
      </c>
      <c r="AB163" s="37"/>
      <c r="AC163" s="37"/>
      <c r="AD163" s="46"/>
    </row>
    <row r="164" customHeight="1" spans="1:30">
      <c r="A164" s="19" t="s">
        <v>271</v>
      </c>
      <c r="B164" s="19" t="s">
        <v>272</v>
      </c>
      <c r="C164" s="20">
        <v>2024</v>
      </c>
      <c r="D164" s="19" t="s">
        <v>281</v>
      </c>
      <c r="E164" s="19" t="s">
        <v>285</v>
      </c>
      <c r="F164" s="19" t="s">
        <v>286</v>
      </c>
      <c r="G164" s="42">
        <v>90</v>
      </c>
      <c r="H164" s="42">
        <v>0</v>
      </c>
      <c r="I164" s="42">
        <v>90</v>
      </c>
      <c r="J164" s="42">
        <v>90.2484210526316</v>
      </c>
      <c r="K164" s="42">
        <v>1</v>
      </c>
      <c r="L164" s="42">
        <v>91.2484210526316</v>
      </c>
      <c r="M164" s="42">
        <v>85.4</v>
      </c>
      <c r="N164" s="43">
        <v>0</v>
      </c>
      <c r="O164" s="42">
        <v>85.4</v>
      </c>
      <c r="P164" s="42">
        <v>60</v>
      </c>
      <c r="Q164" s="43">
        <v>0</v>
      </c>
      <c r="R164" s="42">
        <v>60</v>
      </c>
      <c r="S164" s="42">
        <v>60</v>
      </c>
      <c r="T164" s="42">
        <v>0</v>
      </c>
      <c r="U164" s="42">
        <v>60</v>
      </c>
      <c r="V164" s="42">
        <v>87.7063157894737</v>
      </c>
      <c r="W164" s="43">
        <v>10</v>
      </c>
      <c r="X164" s="43">
        <v>7</v>
      </c>
      <c r="Y164" s="19" t="s">
        <v>39</v>
      </c>
      <c r="Z164" s="43">
        <v>98</v>
      </c>
      <c r="AA164" s="37" t="s">
        <v>64</v>
      </c>
      <c r="AB164" s="37"/>
      <c r="AC164" s="48"/>
      <c r="AD164" s="46"/>
    </row>
    <row r="165" customHeight="1" spans="1:30">
      <c r="A165" s="19" t="s">
        <v>271</v>
      </c>
      <c r="B165" s="19" t="s">
        <v>272</v>
      </c>
      <c r="C165" s="20">
        <v>2024</v>
      </c>
      <c r="D165" s="19" t="s">
        <v>273</v>
      </c>
      <c r="E165" s="19">
        <v>2432110288</v>
      </c>
      <c r="F165" s="19" t="s">
        <v>287</v>
      </c>
      <c r="G165" s="42">
        <v>90</v>
      </c>
      <c r="H165" s="42">
        <v>1</v>
      </c>
      <c r="I165" s="42">
        <v>91</v>
      </c>
      <c r="J165" s="42">
        <v>88.97455</v>
      </c>
      <c r="K165" s="42">
        <v>1</v>
      </c>
      <c r="L165" s="42">
        <v>89.97455</v>
      </c>
      <c r="M165" s="42">
        <v>80.925</v>
      </c>
      <c r="N165" s="43">
        <v>0</v>
      </c>
      <c r="O165" s="42">
        <v>80.925</v>
      </c>
      <c r="P165" s="42">
        <v>60</v>
      </c>
      <c r="Q165" s="43">
        <v>5</v>
      </c>
      <c r="R165" s="42">
        <v>65</v>
      </c>
      <c r="S165" s="42">
        <v>60</v>
      </c>
      <c r="T165" s="42">
        <v>11</v>
      </c>
      <c r="U165" s="42">
        <v>71</v>
      </c>
      <c r="V165" s="42">
        <v>87.4271625</v>
      </c>
      <c r="W165" s="43">
        <v>11</v>
      </c>
      <c r="X165" s="43">
        <v>9</v>
      </c>
      <c r="Y165" s="19" t="s">
        <v>39</v>
      </c>
      <c r="Z165" s="43">
        <v>98</v>
      </c>
      <c r="AA165" s="37" t="s">
        <v>64</v>
      </c>
      <c r="AB165" s="37"/>
      <c r="AC165" s="37" t="s">
        <v>45</v>
      </c>
      <c r="AD165" s="46"/>
    </row>
    <row r="166" customHeight="1" spans="1:30">
      <c r="A166" s="19" t="s">
        <v>271</v>
      </c>
      <c r="B166" s="19" t="s">
        <v>272</v>
      </c>
      <c r="C166" s="20">
        <v>2024</v>
      </c>
      <c r="D166" s="19" t="s">
        <v>273</v>
      </c>
      <c r="E166" s="19">
        <v>2440110027</v>
      </c>
      <c r="F166" s="19" t="s">
        <v>288</v>
      </c>
      <c r="G166" s="42">
        <v>90</v>
      </c>
      <c r="H166" s="42">
        <v>7.1</v>
      </c>
      <c r="I166" s="42">
        <v>97.1</v>
      </c>
      <c r="J166" s="42">
        <v>88.54316</v>
      </c>
      <c r="K166" s="42">
        <v>1.2</v>
      </c>
      <c r="L166" s="42">
        <v>89.74316</v>
      </c>
      <c r="M166" s="42">
        <v>75.5</v>
      </c>
      <c r="N166" s="43">
        <v>0</v>
      </c>
      <c r="O166" s="42">
        <v>75.5</v>
      </c>
      <c r="P166" s="42">
        <v>60</v>
      </c>
      <c r="Q166" s="43">
        <v>5</v>
      </c>
      <c r="R166" s="42">
        <v>65</v>
      </c>
      <c r="S166" s="42">
        <v>60</v>
      </c>
      <c r="T166" s="42">
        <v>6.5</v>
      </c>
      <c r="U166" s="42">
        <v>66.5</v>
      </c>
      <c r="V166" s="42">
        <v>87.36737</v>
      </c>
      <c r="W166" s="43">
        <v>12</v>
      </c>
      <c r="X166" s="43">
        <v>10</v>
      </c>
      <c r="Y166" s="19" t="s">
        <v>39</v>
      </c>
      <c r="Z166" s="43">
        <v>98</v>
      </c>
      <c r="AA166" s="37" t="s">
        <v>64</v>
      </c>
      <c r="AB166" s="37"/>
      <c r="AC166" s="37"/>
      <c r="AD166" s="46"/>
    </row>
    <row r="167" customHeight="1" spans="1:30">
      <c r="A167" s="19" t="s">
        <v>271</v>
      </c>
      <c r="B167" s="19" t="s">
        <v>272</v>
      </c>
      <c r="C167" s="20">
        <v>2024</v>
      </c>
      <c r="D167" s="19" t="s">
        <v>281</v>
      </c>
      <c r="E167" s="19" t="s">
        <v>289</v>
      </c>
      <c r="F167" s="19" t="s">
        <v>290</v>
      </c>
      <c r="G167" s="42">
        <v>90</v>
      </c>
      <c r="H167" s="42">
        <v>4.4</v>
      </c>
      <c r="I167" s="42">
        <v>94.4</v>
      </c>
      <c r="J167" s="42">
        <v>87.2547368421053</v>
      </c>
      <c r="K167" s="42">
        <v>1</v>
      </c>
      <c r="L167" s="42">
        <v>88.2547368421053</v>
      </c>
      <c r="M167" s="42">
        <v>76.2</v>
      </c>
      <c r="N167" s="43">
        <v>0</v>
      </c>
      <c r="O167" s="42">
        <v>76.2</v>
      </c>
      <c r="P167" s="42">
        <v>60</v>
      </c>
      <c r="Q167" s="43">
        <v>17</v>
      </c>
      <c r="R167" s="42">
        <v>77</v>
      </c>
      <c r="S167" s="42">
        <v>60</v>
      </c>
      <c r="T167" s="42">
        <v>20</v>
      </c>
      <c r="U167" s="42">
        <v>80</v>
      </c>
      <c r="V167" s="42">
        <v>87.291052631579</v>
      </c>
      <c r="W167" s="43">
        <v>13</v>
      </c>
      <c r="X167" s="43">
        <v>13</v>
      </c>
      <c r="Y167" s="19" t="s">
        <v>39</v>
      </c>
      <c r="Z167" s="43">
        <v>98</v>
      </c>
      <c r="AA167" s="37" t="s">
        <v>64</v>
      </c>
      <c r="AB167" s="37"/>
      <c r="AC167" s="37"/>
      <c r="AD167" s="46"/>
    </row>
    <row r="168" customHeight="1" spans="1:30">
      <c r="A168" s="19" t="s">
        <v>271</v>
      </c>
      <c r="B168" s="19" t="s">
        <v>272</v>
      </c>
      <c r="C168" s="20">
        <v>2024</v>
      </c>
      <c r="D168" s="19" t="s">
        <v>273</v>
      </c>
      <c r="E168" s="19">
        <v>2309110047</v>
      </c>
      <c r="F168" s="19" t="s">
        <v>291</v>
      </c>
      <c r="G168" s="42">
        <v>90</v>
      </c>
      <c r="H168" s="42">
        <v>2</v>
      </c>
      <c r="I168" s="42">
        <v>92</v>
      </c>
      <c r="J168" s="42">
        <v>88.48058</v>
      </c>
      <c r="K168" s="42">
        <v>1.5</v>
      </c>
      <c r="L168" s="42">
        <v>89.98058</v>
      </c>
      <c r="M168" s="42">
        <v>76.3</v>
      </c>
      <c r="N168" s="43">
        <v>0</v>
      </c>
      <c r="O168" s="42">
        <v>76.3</v>
      </c>
      <c r="P168" s="42">
        <v>60</v>
      </c>
      <c r="Q168" s="43">
        <v>0</v>
      </c>
      <c r="R168" s="42">
        <v>60</v>
      </c>
      <c r="S168" s="42">
        <v>60</v>
      </c>
      <c r="T168" s="42">
        <v>15</v>
      </c>
      <c r="U168" s="42">
        <v>75</v>
      </c>
      <c r="V168" s="42">
        <v>87.250435</v>
      </c>
      <c r="W168" s="43">
        <v>14</v>
      </c>
      <c r="X168" s="43">
        <v>11</v>
      </c>
      <c r="Y168" s="19" t="s">
        <v>39</v>
      </c>
      <c r="Z168" s="43">
        <v>98</v>
      </c>
      <c r="AA168" s="37" t="s">
        <v>64</v>
      </c>
      <c r="AB168" s="37"/>
      <c r="AC168" s="37"/>
      <c r="AD168" s="46"/>
    </row>
    <row r="169" customHeight="1" spans="1:30">
      <c r="A169" s="19" t="s">
        <v>271</v>
      </c>
      <c r="B169" s="19" t="s">
        <v>272</v>
      </c>
      <c r="C169" s="20">
        <v>2024</v>
      </c>
      <c r="D169" s="19" t="s">
        <v>281</v>
      </c>
      <c r="E169" s="19" t="s">
        <v>292</v>
      </c>
      <c r="F169" s="19" t="s">
        <v>293</v>
      </c>
      <c r="G169" s="42">
        <v>90</v>
      </c>
      <c r="H169" s="42">
        <v>5.4</v>
      </c>
      <c r="I169" s="42">
        <v>95.4</v>
      </c>
      <c r="J169" s="42">
        <v>88.2652631578948</v>
      </c>
      <c r="K169" s="42">
        <v>2</v>
      </c>
      <c r="L169" s="42">
        <v>90.2652631578948</v>
      </c>
      <c r="M169" s="42">
        <v>60</v>
      </c>
      <c r="N169" s="43">
        <v>0</v>
      </c>
      <c r="O169" s="42">
        <v>60</v>
      </c>
      <c r="P169" s="42">
        <v>60</v>
      </c>
      <c r="Q169" s="43">
        <v>2</v>
      </c>
      <c r="R169" s="42">
        <v>62</v>
      </c>
      <c r="S169" s="42">
        <v>60</v>
      </c>
      <c r="T169" s="42">
        <v>15</v>
      </c>
      <c r="U169" s="42">
        <v>75</v>
      </c>
      <c r="V169" s="42">
        <v>87.0889473684211</v>
      </c>
      <c r="W169" s="43">
        <v>15</v>
      </c>
      <c r="X169" s="43">
        <v>12</v>
      </c>
      <c r="Y169" s="19" t="s">
        <v>39</v>
      </c>
      <c r="Z169" s="43">
        <v>98</v>
      </c>
      <c r="AA169" s="37" t="s">
        <v>91</v>
      </c>
      <c r="AB169" s="37"/>
      <c r="AC169" s="37"/>
      <c r="AD169" s="46"/>
    </row>
    <row r="170" customHeight="1" spans="1:30">
      <c r="A170" s="19" t="s">
        <v>271</v>
      </c>
      <c r="B170" s="19" t="s">
        <v>272</v>
      </c>
      <c r="C170" s="20">
        <v>2024</v>
      </c>
      <c r="D170" s="19" t="s">
        <v>273</v>
      </c>
      <c r="E170" s="19">
        <v>2440110006</v>
      </c>
      <c r="F170" s="19" t="s">
        <v>294</v>
      </c>
      <c r="G170" s="42">
        <v>90</v>
      </c>
      <c r="H170" s="42">
        <v>2</v>
      </c>
      <c r="I170" s="42">
        <v>92</v>
      </c>
      <c r="J170" s="42">
        <v>86.95158</v>
      </c>
      <c r="K170" s="42">
        <v>1</v>
      </c>
      <c r="L170" s="42">
        <v>87.95158</v>
      </c>
      <c r="M170" s="42">
        <v>81.7</v>
      </c>
      <c r="N170" s="43">
        <v>0</v>
      </c>
      <c r="O170" s="42">
        <v>81.7</v>
      </c>
      <c r="P170" s="42">
        <v>60</v>
      </c>
      <c r="Q170" s="43">
        <v>10</v>
      </c>
      <c r="R170" s="42">
        <v>70</v>
      </c>
      <c r="S170" s="42">
        <v>60</v>
      </c>
      <c r="T170" s="42">
        <v>15</v>
      </c>
      <c r="U170" s="42">
        <v>75</v>
      </c>
      <c r="V170" s="42">
        <v>86.498685</v>
      </c>
      <c r="W170" s="43">
        <v>16</v>
      </c>
      <c r="X170" s="43">
        <v>15</v>
      </c>
      <c r="Y170" s="19" t="s">
        <v>39</v>
      </c>
      <c r="Z170" s="43">
        <v>98</v>
      </c>
      <c r="AA170" s="37" t="s">
        <v>91</v>
      </c>
      <c r="AB170" s="37"/>
      <c r="AC170" s="37"/>
      <c r="AD170" s="46"/>
    </row>
    <row r="171" customHeight="1" spans="1:30">
      <c r="A171" s="19" t="s">
        <v>271</v>
      </c>
      <c r="B171" s="19" t="s">
        <v>272</v>
      </c>
      <c r="C171" s="20">
        <v>2024</v>
      </c>
      <c r="D171" s="19" t="s">
        <v>281</v>
      </c>
      <c r="E171" s="19" t="s">
        <v>295</v>
      </c>
      <c r="F171" s="19" t="s">
        <v>296</v>
      </c>
      <c r="G171" s="42">
        <v>90</v>
      </c>
      <c r="H171" s="42">
        <v>0.8</v>
      </c>
      <c r="I171" s="42">
        <v>90.8</v>
      </c>
      <c r="J171" s="42">
        <v>87.0526315789474</v>
      </c>
      <c r="K171" s="42">
        <v>1</v>
      </c>
      <c r="L171" s="42">
        <v>88.0526315789474</v>
      </c>
      <c r="M171" s="42">
        <v>82.1</v>
      </c>
      <c r="N171" s="43">
        <v>0</v>
      </c>
      <c r="O171" s="42">
        <v>82.1</v>
      </c>
      <c r="P171" s="42">
        <v>60</v>
      </c>
      <c r="Q171" s="43">
        <v>0</v>
      </c>
      <c r="R171" s="42">
        <v>60</v>
      </c>
      <c r="S171" s="42">
        <v>60</v>
      </c>
      <c r="T171" s="42">
        <v>15</v>
      </c>
      <c r="U171" s="42">
        <v>75</v>
      </c>
      <c r="V171" s="42">
        <v>85.9744736842106</v>
      </c>
      <c r="W171" s="43">
        <v>17</v>
      </c>
      <c r="X171" s="43">
        <v>14</v>
      </c>
      <c r="Y171" s="19" t="s">
        <v>39</v>
      </c>
      <c r="Z171" s="43">
        <v>98</v>
      </c>
      <c r="AA171" s="37" t="s">
        <v>91</v>
      </c>
      <c r="AB171" s="37"/>
      <c r="AC171" s="37"/>
      <c r="AD171" s="46"/>
    </row>
    <row r="172" customHeight="1" spans="1:30">
      <c r="A172" s="19" t="s">
        <v>271</v>
      </c>
      <c r="B172" s="19" t="s">
        <v>272</v>
      </c>
      <c r="C172" s="20">
        <v>2024</v>
      </c>
      <c r="D172" s="19" t="s">
        <v>281</v>
      </c>
      <c r="E172" s="19" t="s">
        <v>297</v>
      </c>
      <c r="F172" s="19" t="s">
        <v>298</v>
      </c>
      <c r="G172" s="42">
        <v>90</v>
      </c>
      <c r="H172" s="42">
        <v>4.6</v>
      </c>
      <c r="I172" s="42">
        <v>94.6</v>
      </c>
      <c r="J172" s="42">
        <v>85.0357894736842</v>
      </c>
      <c r="K172" s="42">
        <v>2</v>
      </c>
      <c r="L172" s="42">
        <v>87.0357894736842</v>
      </c>
      <c r="M172" s="42">
        <v>82.75</v>
      </c>
      <c r="N172" s="43">
        <v>0</v>
      </c>
      <c r="O172" s="42">
        <v>82.75</v>
      </c>
      <c r="P172" s="42">
        <v>60</v>
      </c>
      <c r="Q172" s="43">
        <v>3</v>
      </c>
      <c r="R172" s="42">
        <v>63</v>
      </c>
      <c r="S172" s="42">
        <v>60</v>
      </c>
      <c r="T172" s="42">
        <v>15</v>
      </c>
      <c r="U172" s="42">
        <v>75</v>
      </c>
      <c r="V172" s="42">
        <v>85.7743421052632</v>
      </c>
      <c r="W172" s="43">
        <v>18</v>
      </c>
      <c r="X172" s="43">
        <v>22</v>
      </c>
      <c r="Y172" s="19" t="s">
        <v>39</v>
      </c>
      <c r="Z172" s="43">
        <v>98</v>
      </c>
      <c r="AA172" s="37" t="s">
        <v>91</v>
      </c>
      <c r="AB172" s="37"/>
      <c r="AC172" s="37"/>
      <c r="AD172" s="46"/>
    </row>
    <row r="173" customHeight="1" spans="1:30">
      <c r="A173" s="19" t="s">
        <v>271</v>
      </c>
      <c r="B173" s="19" t="s">
        <v>272</v>
      </c>
      <c r="C173" s="20">
        <v>2024</v>
      </c>
      <c r="D173" s="19" t="s">
        <v>281</v>
      </c>
      <c r="E173" s="19" t="s">
        <v>299</v>
      </c>
      <c r="F173" s="19" t="s">
        <v>300</v>
      </c>
      <c r="G173" s="42">
        <v>90</v>
      </c>
      <c r="H173" s="42">
        <v>0.5</v>
      </c>
      <c r="I173" s="42">
        <v>90.5</v>
      </c>
      <c r="J173" s="42">
        <v>86.7915789473684</v>
      </c>
      <c r="K173" s="42">
        <v>1</v>
      </c>
      <c r="L173" s="42">
        <v>87.7915789473684</v>
      </c>
      <c r="M173" s="42">
        <v>86.25</v>
      </c>
      <c r="N173" s="43">
        <v>1</v>
      </c>
      <c r="O173" s="42">
        <v>87.25</v>
      </c>
      <c r="P173" s="42">
        <v>60</v>
      </c>
      <c r="Q173" s="43">
        <v>0</v>
      </c>
      <c r="R173" s="42">
        <v>60</v>
      </c>
      <c r="S173" s="42">
        <v>60</v>
      </c>
      <c r="T173" s="42">
        <v>10</v>
      </c>
      <c r="U173" s="42">
        <v>70</v>
      </c>
      <c r="V173" s="42">
        <v>85.7561842105263</v>
      </c>
      <c r="W173" s="43">
        <v>19</v>
      </c>
      <c r="X173" s="43">
        <v>16</v>
      </c>
      <c r="Y173" s="19" t="s">
        <v>39</v>
      </c>
      <c r="Z173" s="43">
        <v>98</v>
      </c>
      <c r="AA173" s="37" t="s">
        <v>91</v>
      </c>
      <c r="AB173" s="37"/>
      <c r="AC173" s="37"/>
      <c r="AD173" s="46"/>
    </row>
    <row r="174" customHeight="1" spans="1:30">
      <c r="A174" s="19" t="s">
        <v>271</v>
      </c>
      <c r="B174" s="19" t="s">
        <v>272</v>
      </c>
      <c r="C174" s="20">
        <v>2024</v>
      </c>
      <c r="D174" s="19" t="s">
        <v>273</v>
      </c>
      <c r="E174" s="19">
        <v>2302110004</v>
      </c>
      <c r="F174" s="19" t="s">
        <v>301</v>
      </c>
      <c r="G174" s="42">
        <v>90</v>
      </c>
      <c r="H174" s="42">
        <v>5.2</v>
      </c>
      <c r="I174" s="42">
        <v>95.2</v>
      </c>
      <c r="J174" s="42">
        <v>86.37895</v>
      </c>
      <c r="K174" s="42">
        <v>0.2</v>
      </c>
      <c r="L174" s="42">
        <v>86.57895</v>
      </c>
      <c r="M174" s="42">
        <v>73.4</v>
      </c>
      <c r="N174" s="43">
        <v>0</v>
      </c>
      <c r="O174" s="42">
        <v>73.4</v>
      </c>
      <c r="P174" s="42">
        <v>60</v>
      </c>
      <c r="Q174" s="43">
        <v>0</v>
      </c>
      <c r="R174" s="42">
        <v>60</v>
      </c>
      <c r="S174" s="42">
        <v>60</v>
      </c>
      <c r="T174" s="42">
        <v>25</v>
      </c>
      <c r="U174" s="42">
        <v>85</v>
      </c>
      <c r="V174" s="42">
        <v>85.3742125</v>
      </c>
      <c r="W174" s="43">
        <v>20</v>
      </c>
      <c r="X174" s="43">
        <v>18</v>
      </c>
      <c r="Y174" s="19" t="s">
        <v>39</v>
      </c>
      <c r="Z174" s="43">
        <v>98</v>
      </c>
      <c r="AA174" s="37" t="s">
        <v>91</v>
      </c>
      <c r="AB174" s="37"/>
      <c r="AC174" s="37"/>
      <c r="AD174" s="46"/>
    </row>
    <row r="175" customHeight="1" spans="1:30">
      <c r="A175" s="19" t="s">
        <v>271</v>
      </c>
      <c r="B175" s="19" t="s">
        <v>272</v>
      </c>
      <c r="C175" s="20">
        <v>2024</v>
      </c>
      <c r="D175" s="19" t="s">
        <v>273</v>
      </c>
      <c r="E175" s="19">
        <v>2440110034</v>
      </c>
      <c r="F175" s="19" t="s">
        <v>302</v>
      </c>
      <c r="G175" s="42">
        <v>90</v>
      </c>
      <c r="H175" s="42">
        <v>7.1</v>
      </c>
      <c r="I175" s="42">
        <v>97.1</v>
      </c>
      <c r="J175" s="42">
        <v>84.55579</v>
      </c>
      <c r="K175" s="42">
        <v>1.2</v>
      </c>
      <c r="L175" s="42">
        <v>85.75579</v>
      </c>
      <c r="M175" s="42">
        <v>71.475</v>
      </c>
      <c r="N175" s="43">
        <v>2</v>
      </c>
      <c r="O175" s="42">
        <v>73.475</v>
      </c>
      <c r="P175" s="42">
        <v>60</v>
      </c>
      <c r="Q175" s="43">
        <v>12</v>
      </c>
      <c r="R175" s="42">
        <v>72</v>
      </c>
      <c r="S175" s="42">
        <v>60</v>
      </c>
      <c r="T175" s="42">
        <v>20</v>
      </c>
      <c r="U175" s="42">
        <v>80</v>
      </c>
      <c r="V175" s="42">
        <v>85.3005925</v>
      </c>
      <c r="W175" s="43">
        <v>21</v>
      </c>
      <c r="X175" s="43">
        <v>25</v>
      </c>
      <c r="Y175" s="19" t="s">
        <v>39</v>
      </c>
      <c r="Z175" s="43">
        <v>98</v>
      </c>
      <c r="AA175" s="37" t="s">
        <v>91</v>
      </c>
      <c r="AB175" s="37"/>
      <c r="AC175" s="37"/>
      <c r="AD175" s="46"/>
    </row>
    <row r="176" customHeight="1" spans="1:30">
      <c r="A176" s="19" t="s">
        <v>271</v>
      </c>
      <c r="B176" s="19" t="s">
        <v>272</v>
      </c>
      <c r="C176" s="20">
        <v>2024</v>
      </c>
      <c r="D176" s="19" t="s">
        <v>281</v>
      </c>
      <c r="E176" s="19" t="s">
        <v>303</v>
      </c>
      <c r="F176" s="19" t="s">
        <v>304</v>
      </c>
      <c r="G176" s="42">
        <v>90</v>
      </c>
      <c r="H176" s="42">
        <v>1.5</v>
      </c>
      <c r="I176" s="42">
        <v>91.5</v>
      </c>
      <c r="J176" s="42">
        <v>85.9855670103093</v>
      </c>
      <c r="K176" s="42">
        <v>1</v>
      </c>
      <c r="L176" s="42">
        <v>86.9855670103093</v>
      </c>
      <c r="M176" s="42">
        <v>84.4</v>
      </c>
      <c r="N176" s="43">
        <v>0</v>
      </c>
      <c r="O176" s="42">
        <v>84.4</v>
      </c>
      <c r="P176" s="42">
        <v>60</v>
      </c>
      <c r="Q176" s="43">
        <v>2</v>
      </c>
      <c r="R176" s="42">
        <v>62</v>
      </c>
      <c r="S176" s="42">
        <v>60</v>
      </c>
      <c r="T176" s="42">
        <v>10.425</v>
      </c>
      <c r="U176" s="42">
        <v>70.425</v>
      </c>
      <c r="V176" s="42">
        <v>85.230425257732</v>
      </c>
      <c r="W176" s="43">
        <v>22</v>
      </c>
      <c r="X176" s="43">
        <v>20</v>
      </c>
      <c r="Y176" s="19" t="s">
        <v>39</v>
      </c>
      <c r="Z176" s="43">
        <v>98</v>
      </c>
      <c r="AA176" s="37" t="s">
        <v>91</v>
      </c>
      <c r="AB176" s="37"/>
      <c r="AC176" s="37"/>
      <c r="AD176" s="46"/>
    </row>
    <row r="177" customHeight="1" spans="1:30">
      <c r="A177" s="19" t="s">
        <v>271</v>
      </c>
      <c r="B177" s="19" t="s">
        <v>272</v>
      </c>
      <c r="C177" s="20">
        <v>2024</v>
      </c>
      <c r="D177" s="19" t="s">
        <v>273</v>
      </c>
      <c r="E177" s="19">
        <v>2440110039</v>
      </c>
      <c r="F177" s="19" t="s">
        <v>305</v>
      </c>
      <c r="G177" s="42">
        <v>90</v>
      </c>
      <c r="H177" s="42">
        <v>2.2</v>
      </c>
      <c r="I177" s="42">
        <v>92.2</v>
      </c>
      <c r="J177" s="42">
        <v>84.51789</v>
      </c>
      <c r="K177" s="42">
        <v>1</v>
      </c>
      <c r="L177" s="42">
        <v>85.51789</v>
      </c>
      <c r="M177" s="42">
        <v>82.8</v>
      </c>
      <c r="N177" s="43">
        <v>0</v>
      </c>
      <c r="O177" s="42">
        <v>82.8</v>
      </c>
      <c r="P177" s="42">
        <v>60</v>
      </c>
      <c r="Q177" s="43">
        <v>3</v>
      </c>
      <c r="R177" s="42">
        <v>63</v>
      </c>
      <c r="S177" s="42">
        <v>60</v>
      </c>
      <c r="T177" s="42">
        <v>15</v>
      </c>
      <c r="U177" s="42">
        <v>75</v>
      </c>
      <c r="V177" s="42">
        <v>84.3984175</v>
      </c>
      <c r="W177" s="43">
        <v>23</v>
      </c>
      <c r="X177" s="43">
        <v>26</v>
      </c>
      <c r="Y177" s="19" t="s">
        <v>39</v>
      </c>
      <c r="Z177" s="43">
        <v>98</v>
      </c>
      <c r="AA177" s="37" t="s">
        <v>91</v>
      </c>
      <c r="AB177" s="37"/>
      <c r="AC177" s="37"/>
      <c r="AD177" s="46"/>
    </row>
    <row r="178" customHeight="1" spans="1:30">
      <c r="A178" s="19" t="s">
        <v>271</v>
      </c>
      <c r="B178" s="19" t="s">
        <v>272</v>
      </c>
      <c r="C178" s="20">
        <v>2024</v>
      </c>
      <c r="D178" s="19" t="s">
        <v>273</v>
      </c>
      <c r="E178" s="19">
        <v>2440110005</v>
      </c>
      <c r="F178" s="19" t="s">
        <v>306</v>
      </c>
      <c r="G178" s="42">
        <v>90</v>
      </c>
      <c r="H178" s="42">
        <v>1.5</v>
      </c>
      <c r="I178" s="42">
        <v>91.5</v>
      </c>
      <c r="J178" s="42">
        <v>84.57052</v>
      </c>
      <c r="K178" s="42">
        <v>1</v>
      </c>
      <c r="L178" s="42">
        <v>85.57052</v>
      </c>
      <c r="M178" s="42">
        <v>79.15</v>
      </c>
      <c r="N178" s="43">
        <v>0</v>
      </c>
      <c r="O178" s="42">
        <v>79.15</v>
      </c>
      <c r="P178" s="42">
        <v>60</v>
      </c>
      <c r="Q178" s="43">
        <v>0</v>
      </c>
      <c r="R178" s="42">
        <v>60</v>
      </c>
      <c r="S178" s="42">
        <v>60</v>
      </c>
      <c r="T178" s="42">
        <v>12.75</v>
      </c>
      <c r="U178" s="42">
        <v>72.75</v>
      </c>
      <c r="V178" s="42">
        <v>83.92289</v>
      </c>
      <c r="W178" s="43">
        <v>24</v>
      </c>
      <c r="X178" s="43">
        <v>24</v>
      </c>
      <c r="Y178" s="19" t="s">
        <v>39</v>
      </c>
      <c r="Z178" s="43">
        <v>98</v>
      </c>
      <c r="AA178" s="37" t="s">
        <v>91</v>
      </c>
      <c r="AB178" s="37"/>
      <c r="AC178" s="37"/>
      <c r="AD178" s="46"/>
    </row>
    <row r="179" customHeight="1" spans="1:30">
      <c r="A179" s="19" t="s">
        <v>271</v>
      </c>
      <c r="B179" s="19" t="s">
        <v>272</v>
      </c>
      <c r="C179" s="20">
        <v>2024</v>
      </c>
      <c r="D179" s="19" t="s">
        <v>281</v>
      </c>
      <c r="E179" s="19" t="s">
        <v>307</v>
      </c>
      <c r="F179" s="19" t="s">
        <v>308</v>
      </c>
      <c r="G179" s="42">
        <v>90</v>
      </c>
      <c r="H179" s="42">
        <v>1</v>
      </c>
      <c r="I179" s="42">
        <v>91</v>
      </c>
      <c r="J179" s="42">
        <v>86.2315789473684</v>
      </c>
      <c r="K179" s="42">
        <v>1</v>
      </c>
      <c r="L179" s="42">
        <v>87.2315789473684</v>
      </c>
      <c r="M179" s="42">
        <v>62.75</v>
      </c>
      <c r="N179" s="43">
        <v>0</v>
      </c>
      <c r="O179" s="42">
        <v>62.75</v>
      </c>
      <c r="P179" s="42">
        <v>60</v>
      </c>
      <c r="Q179" s="43">
        <v>0</v>
      </c>
      <c r="R179" s="42">
        <v>60</v>
      </c>
      <c r="S179" s="42">
        <v>60</v>
      </c>
      <c r="T179" s="42">
        <v>0</v>
      </c>
      <c r="U179" s="42">
        <v>60</v>
      </c>
      <c r="V179" s="42">
        <v>83.6611842105263</v>
      </c>
      <c r="W179" s="43">
        <v>25</v>
      </c>
      <c r="X179" s="43">
        <v>19</v>
      </c>
      <c r="Y179" s="19" t="s">
        <v>39</v>
      </c>
      <c r="Z179" s="43">
        <v>98</v>
      </c>
      <c r="AA179" s="37" t="s">
        <v>91</v>
      </c>
      <c r="AB179" s="37"/>
      <c r="AC179" s="37"/>
      <c r="AD179" s="46"/>
    </row>
    <row r="180" customHeight="1" spans="1:30">
      <c r="A180" s="19" t="s">
        <v>271</v>
      </c>
      <c r="B180" s="19" t="s">
        <v>272</v>
      </c>
      <c r="C180" s="20">
        <v>2024</v>
      </c>
      <c r="D180" s="19" t="s">
        <v>281</v>
      </c>
      <c r="E180" s="19" t="s">
        <v>309</v>
      </c>
      <c r="F180" s="19" t="s">
        <v>310</v>
      </c>
      <c r="G180" s="42">
        <v>90</v>
      </c>
      <c r="H180" s="42">
        <v>3.6</v>
      </c>
      <c r="I180" s="42">
        <v>93.6</v>
      </c>
      <c r="J180" s="42">
        <v>84.7873684210526</v>
      </c>
      <c r="K180" s="42">
        <v>1</v>
      </c>
      <c r="L180" s="42">
        <v>85.7873684210526</v>
      </c>
      <c r="M180" s="42">
        <v>70.25</v>
      </c>
      <c r="N180" s="43">
        <v>0</v>
      </c>
      <c r="O180" s="42">
        <v>70.25</v>
      </c>
      <c r="P180" s="42">
        <v>60</v>
      </c>
      <c r="Q180" s="43">
        <v>2</v>
      </c>
      <c r="R180" s="42">
        <v>62</v>
      </c>
      <c r="S180" s="42">
        <v>60</v>
      </c>
      <c r="T180" s="42">
        <v>6.5</v>
      </c>
      <c r="U180" s="42">
        <v>66.5</v>
      </c>
      <c r="V180" s="42">
        <v>83.6380263157894</v>
      </c>
      <c r="W180" s="43">
        <v>26</v>
      </c>
      <c r="X180" s="43">
        <v>23</v>
      </c>
      <c r="Y180" s="19" t="s">
        <v>39</v>
      </c>
      <c r="Z180" s="43">
        <v>98</v>
      </c>
      <c r="AA180" s="37" t="s">
        <v>91</v>
      </c>
      <c r="AB180" s="37"/>
      <c r="AC180" s="37"/>
      <c r="AD180" s="46"/>
    </row>
    <row r="181" customHeight="1" spans="1:30">
      <c r="A181" s="19" t="s">
        <v>271</v>
      </c>
      <c r="B181" s="19" t="s">
        <v>272</v>
      </c>
      <c r="C181" s="20">
        <v>2024</v>
      </c>
      <c r="D181" s="19" t="s">
        <v>273</v>
      </c>
      <c r="E181" s="19">
        <v>2440110004</v>
      </c>
      <c r="F181" s="19" t="s">
        <v>311</v>
      </c>
      <c r="G181" s="42">
        <v>90</v>
      </c>
      <c r="H181" s="42">
        <v>1.5</v>
      </c>
      <c r="I181" s="42">
        <v>91.5</v>
      </c>
      <c r="J181" s="42">
        <v>84.41053</v>
      </c>
      <c r="K181" s="42">
        <v>1</v>
      </c>
      <c r="L181" s="42">
        <v>85.41053</v>
      </c>
      <c r="M181" s="42">
        <v>76.8</v>
      </c>
      <c r="N181" s="43">
        <v>0</v>
      </c>
      <c r="O181" s="42">
        <v>76.8</v>
      </c>
      <c r="P181" s="42">
        <v>60</v>
      </c>
      <c r="Q181" s="43">
        <v>5</v>
      </c>
      <c r="R181" s="42">
        <v>65</v>
      </c>
      <c r="S181" s="42">
        <v>60</v>
      </c>
      <c r="T181" s="42">
        <v>0</v>
      </c>
      <c r="U181" s="42">
        <v>60</v>
      </c>
      <c r="V181" s="42">
        <v>83.2978975</v>
      </c>
      <c r="W181" s="43">
        <v>27</v>
      </c>
      <c r="X181" s="43">
        <v>27</v>
      </c>
      <c r="Y181" s="19" t="s">
        <v>39</v>
      </c>
      <c r="Z181" s="43">
        <v>98</v>
      </c>
      <c r="AA181" s="37" t="s">
        <v>91</v>
      </c>
      <c r="AB181" s="37"/>
      <c r="AC181" s="37"/>
      <c r="AD181" s="49"/>
    </row>
    <row r="182" customHeight="1" spans="1:30">
      <c r="A182" s="19" t="s">
        <v>271</v>
      </c>
      <c r="B182" s="19" t="s">
        <v>272</v>
      </c>
      <c r="C182" s="20">
        <v>2024</v>
      </c>
      <c r="D182" s="19" t="s">
        <v>281</v>
      </c>
      <c r="E182" s="19" t="s">
        <v>312</v>
      </c>
      <c r="F182" s="19" t="s">
        <v>313</v>
      </c>
      <c r="G182" s="42">
        <v>90</v>
      </c>
      <c r="H182" s="42">
        <v>5.5</v>
      </c>
      <c r="I182" s="42">
        <v>95.5</v>
      </c>
      <c r="J182" s="42">
        <v>80.9575757575758</v>
      </c>
      <c r="K182" s="42">
        <v>1.2</v>
      </c>
      <c r="L182" s="42">
        <v>82.1575757575758</v>
      </c>
      <c r="M182" s="42">
        <v>81.25</v>
      </c>
      <c r="N182" s="43">
        <v>6</v>
      </c>
      <c r="O182" s="42">
        <v>87.25</v>
      </c>
      <c r="P182" s="42">
        <v>60</v>
      </c>
      <c r="Q182" s="43">
        <v>19</v>
      </c>
      <c r="R182" s="42">
        <v>79</v>
      </c>
      <c r="S182" s="42">
        <v>60</v>
      </c>
      <c r="T182" s="42">
        <v>15</v>
      </c>
      <c r="U182" s="42">
        <v>75</v>
      </c>
      <c r="V182" s="42">
        <v>83.2306818181818</v>
      </c>
      <c r="W182" s="43">
        <v>28</v>
      </c>
      <c r="X182" s="43">
        <v>39</v>
      </c>
      <c r="Y182" s="19" t="s">
        <v>39</v>
      </c>
      <c r="Z182" s="43">
        <v>98</v>
      </c>
      <c r="AA182" s="37" t="s">
        <v>91</v>
      </c>
      <c r="AB182" s="37"/>
      <c r="AC182" s="37"/>
      <c r="AD182" s="49"/>
    </row>
    <row r="183" customHeight="1" spans="1:30">
      <c r="A183" s="19" t="s">
        <v>271</v>
      </c>
      <c r="B183" s="19" t="s">
        <v>272</v>
      </c>
      <c r="C183" s="20">
        <v>2024</v>
      </c>
      <c r="D183" s="19" t="s">
        <v>273</v>
      </c>
      <c r="E183" s="19">
        <v>2434110130</v>
      </c>
      <c r="F183" s="19" t="s">
        <v>314</v>
      </c>
      <c r="G183" s="42">
        <v>90</v>
      </c>
      <c r="H183" s="42">
        <v>2.5</v>
      </c>
      <c r="I183" s="42">
        <v>92.5</v>
      </c>
      <c r="J183" s="42">
        <v>83.6099</v>
      </c>
      <c r="K183" s="42">
        <v>1</v>
      </c>
      <c r="L183" s="42">
        <v>84.6099</v>
      </c>
      <c r="M183" s="42">
        <v>82.25</v>
      </c>
      <c r="N183" s="43">
        <v>0</v>
      </c>
      <c r="O183" s="42">
        <v>82.25</v>
      </c>
      <c r="P183" s="42">
        <v>60</v>
      </c>
      <c r="Q183" s="43">
        <v>5</v>
      </c>
      <c r="R183" s="42">
        <v>65</v>
      </c>
      <c r="S183" s="42">
        <v>60</v>
      </c>
      <c r="T183" s="42">
        <v>0</v>
      </c>
      <c r="U183" s="42">
        <v>60</v>
      </c>
      <c r="V183" s="42">
        <v>83.069925</v>
      </c>
      <c r="W183" s="43">
        <v>29</v>
      </c>
      <c r="X183" s="43">
        <v>28</v>
      </c>
      <c r="Y183" s="19" t="s">
        <v>39</v>
      </c>
      <c r="Z183" s="43">
        <v>98</v>
      </c>
      <c r="AA183" s="37" t="s">
        <v>91</v>
      </c>
      <c r="AB183" s="37"/>
      <c r="AC183" s="37"/>
      <c r="AD183" s="20"/>
    </row>
    <row r="184" customHeight="1" spans="1:30">
      <c r="A184" s="19" t="s">
        <v>271</v>
      </c>
      <c r="B184" s="19" t="s">
        <v>272</v>
      </c>
      <c r="C184" s="20">
        <v>2024</v>
      </c>
      <c r="D184" s="19" t="s">
        <v>273</v>
      </c>
      <c r="E184" s="19">
        <v>2334110088</v>
      </c>
      <c r="F184" s="19" t="s">
        <v>315</v>
      </c>
      <c r="G184" s="42">
        <v>90</v>
      </c>
      <c r="H184" s="42">
        <v>10</v>
      </c>
      <c r="I184" s="42">
        <v>100</v>
      </c>
      <c r="J184" s="42">
        <v>82.36842</v>
      </c>
      <c r="K184" s="42">
        <v>1.2</v>
      </c>
      <c r="L184" s="42">
        <v>83.56842</v>
      </c>
      <c r="M184" s="42">
        <v>68.65</v>
      </c>
      <c r="N184" s="43">
        <v>1</v>
      </c>
      <c r="O184" s="42">
        <v>69.65</v>
      </c>
      <c r="P184" s="42">
        <v>60</v>
      </c>
      <c r="Q184" s="43">
        <v>2</v>
      </c>
      <c r="R184" s="42">
        <v>62</v>
      </c>
      <c r="S184" s="42">
        <v>60</v>
      </c>
      <c r="T184" s="42">
        <v>15</v>
      </c>
      <c r="U184" s="42">
        <v>75</v>
      </c>
      <c r="V184" s="42">
        <v>83.008815</v>
      </c>
      <c r="W184" s="43">
        <v>30</v>
      </c>
      <c r="X184" s="43">
        <v>31</v>
      </c>
      <c r="Y184" s="19" t="s">
        <v>39</v>
      </c>
      <c r="Z184" s="43">
        <v>98</v>
      </c>
      <c r="AA184" s="37" t="s">
        <v>91</v>
      </c>
      <c r="AB184" s="50"/>
      <c r="AC184" s="50"/>
      <c r="AD184" s="50"/>
    </row>
    <row r="185" customHeight="1" spans="1:30">
      <c r="A185" s="19" t="s">
        <v>271</v>
      </c>
      <c r="B185" s="19" t="s">
        <v>272</v>
      </c>
      <c r="C185" s="20">
        <v>2024</v>
      </c>
      <c r="D185" s="19" t="s">
        <v>273</v>
      </c>
      <c r="E185" s="19">
        <v>2432110278</v>
      </c>
      <c r="F185" s="19" t="s">
        <v>316</v>
      </c>
      <c r="G185" s="42">
        <v>90</v>
      </c>
      <c r="H185" s="42">
        <v>1.6</v>
      </c>
      <c r="I185" s="42">
        <v>91.6</v>
      </c>
      <c r="J185" s="42">
        <v>82.79273</v>
      </c>
      <c r="K185" s="42">
        <v>1</v>
      </c>
      <c r="L185" s="42">
        <v>83.79273</v>
      </c>
      <c r="M185" s="42">
        <v>94.3</v>
      </c>
      <c r="N185" s="43">
        <v>0</v>
      </c>
      <c r="O185" s="42">
        <v>94.3</v>
      </c>
      <c r="P185" s="42">
        <v>60</v>
      </c>
      <c r="Q185" s="43">
        <v>0</v>
      </c>
      <c r="R185" s="42">
        <v>60</v>
      </c>
      <c r="S185" s="42">
        <v>60</v>
      </c>
      <c r="T185" s="42">
        <v>0</v>
      </c>
      <c r="U185" s="42">
        <v>60</v>
      </c>
      <c r="V185" s="42">
        <v>82.7195475</v>
      </c>
      <c r="W185" s="43">
        <v>31</v>
      </c>
      <c r="X185" s="43">
        <v>30</v>
      </c>
      <c r="Y185" s="19" t="s">
        <v>39</v>
      </c>
      <c r="Z185" s="43">
        <v>98</v>
      </c>
      <c r="AA185" s="37" t="s">
        <v>91</v>
      </c>
      <c r="AB185" s="50"/>
      <c r="AC185" s="50"/>
      <c r="AD185" s="50"/>
    </row>
    <row r="186" customHeight="1" spans="1:30">
      <c r="A186" s="19" t="s">
        <v>271</v>
      </c>
      <c r="B186" s="19" t="s">
        <v>272</v>
      </c>
      <c r="C186" s="20">
        <v>2024</v>
      </c>
      <c r="D186" s="19" t="s">
        <v>281</v>
      </c>
      <c r="E186" s="19" t="s">
        <v>317</v>
      </c>
      <c r="F186" s="19" t="s">
        <v>318</v>
      </c>
      <c r="G186" s="42">
        <v>90</v>
      </c>
      <c r="H186" s="42">
        <v>0</v>
      </c>
      <c r="I186" s="42">
        <v>90</v>
      </c>
      <c r="J186" s="42">
        <v>83.3031578947368</v>
      </c>
      <c r="K186" s="42">
        <v>1</v>
      </c>
      <c r="L186" s="42">
        <v>84.3031578947368</v>
      </c>
      <c r="M186" s="42">
        <v>76.8</v>
      </c>
      <c r="N186" s="43">
        <v>0</v>
      </c>
      <c r="O186" s="42">
        <v>76.8</v>
      </c>
      <c r="P186" s="42">
        <v>60</v>
      </c>
      <c r="Q186" s="43">
        <v>5</v>
      </c>
      <c r="R186" s="42">
        <v>65</v>
      </c>
      <c r="S186" s="42">
        <v>60</v>
      </c>
      <c r="T186" s="42">
        <v>0</v>
      </c>
      <c r="U186" s="42">
        <v>60</v>
      </c>
      <c r="V186" s="42">
        <v>82.3173684210526</v>
      </c>
      <c r="W186" s="43">
        <v>32</v>
      </c>
      <c r="X186" s="43">
        <v>29</v>
      </c>
      <c r="Y186" s="19" t="s">
        <v>39</v>
      </c>
      <c r="Z186" s="43">
        <v>98</v>
      </c>
      <c r="AA186" s="37" t="s">
        <v>91</v>
      </c>
      <c r="AB186" s="50"/>
      <c r="AC186" s="50"/>
      <c r="AD186" s="50"/>
    </row>
    <row r="187" customHeight="1" spans="1:30">
      <c r="A187" s="19" t="s">
        <v>271</v>
      </c>
      <c r="B187" s="19" t="s">
        <v>272</v>
      </c>
      <c r="C187" s="20">
        <v>2024</v>
      </c>
      <c r="D187" s="19" t="s">
        <v>273</v>
      </c>
      <c r="E187" s="19">
        <v>2440110015</v>
      </c>
      <c r="F187" s="19" t="s">
        <v>319</v>
      </c>
      <c r="G187" s="42">
        <v>90</v>
      </c>
      <c r="H187" s="42">
        <v>4.2</v>
      </c>
      <c r="I187" s="42">
        <v>94.2</v>
      </c>
      <c r="J187" s="42">
        <v>81.66947</v>
      </c>
      <c r="K187" s="42">
        <v>1.2</v>
      </c>
      <c r="L187" s="42">
        <v>82.86947</v>
      </c>
      <c r="M187" s="42">
        <v>70.4</v>
      </c>
      <c r="N187" s="43">
        <v>0</v>
      </c>
      <c r="O187" s="42">
        <v>70.4</v>
      </c>
      <c r="P187" s="42">
        <v>60</v>
      </c>
      <c r="Q187" s="43">
        <v>0</v>
      </c>
      <c r="R187" s="42">
        <v>60</v>
      </c>
      <c r="S187" s="42">
        <v>60</v>
      </c>
      <c r="T187" s="42">
        <v>15</v>
      </c>
      <c r="U187" s="42">
        <v>75</v>
      </c>
      <c r="V187" s="42">
        <v>81.8421025</v>
      </c>
      <c r="W187" s="43">
        <v>33</v>
      </c>
      <c r="X187" s="43">
        <v>33</v>
      </c>
      <c r="Y187" s="19" t="s">
        <v>39</v>
      </c>
      <c r="Z187" s="43">
        <v>98</v>
      </c>
      <c r="AA187" s="37" t="s">
        <v>91</v>
      </c>
      <c r="AB187" s="50"/>
      <c r="AC187" s="50"/>
      <c r="AD187" s="50"/>
    </row>
    <row r="188" customHeight="1" spans="1:30">
      <c r="A188" s="19" t="s">
        <v>271</v>
      </c>
      <c r="B188" s="19" t="s">
        <v>272</v>
      </c>
      <c r="C188" s="20">
        <v>2024</v>
      </c>
      <c r="D188" s="19" t="s">
        <v>273</v>
      </c>
      <c r="E188" s="19">
        <v>2440110029</v>
      </c>
      <c r="F188" s="19" t="s">
        <v>320</v>
      </c>
      <c r="G188" s="42">
        <v>90</v>
      </c>
      <c r="H188" s="42">
        <v>8.3</v>
      </c>
      <c r="I188" s="42">
        <v>98.3</v>
      </c>
      <c r="J188" s="42">
        <v>81.32421</v>
      </c>
      <c r="K188" s="42">
        <v>0.2</v>
      </c>
      <c r="L188" s="42">
        <v>81.52421</v>
      </c>
      <c r="M188" s="42">
        <v>85.5</v>
      </c>
      <c r="N188" s="43">
        <v>0</v>
      </c>
      <c r="O188" s="42">
        <v>85.5</v>
      </c>
      <c r="P188" s="42">
        <v>60</v>
      </c>
      <c r="Q188" s="43">
        <v>2</v>
      </c>
      <c r="R188" s="42">
        <v>62</v>
      </c>
      <c r="S188" s="42">
        <v>60</v>
      </c>
      <c r="T188" s="42">
        <v>9.5</v>
      </c>
      <c r="U188" s="42">
        <v>69.5</v>
      </c>
      <c r="V188" s="42">
        <v>81.8231575</v>
      </c>
      <c r="W188" s="43">
        <v>34</v>
      </c>
      <c r="X188" s="43">
        <v>36</v>
      </c>
      <c r="Y188" s="19" t="s">
        <v>39</v>
      </c>
      <c r="Z188" s="43">
        <v>98</v>
      </c>
      <c r="AA188" s="37" t="s">
        <v>91</v>
      </c>
      <c r="AB188" s="50"/>
      <c r="AC188" s="50"/>
      <c r="AD188" s="50"/>
    </row>
    <row r="189" customHeight="1" spans="1:30">
      <c r="A189" s="19" t="s">
        <v>271</v>
      </c>
      <c r="B189" s="19" t="s">
        <v>272</v>
      </c>
      <c r="C189" s="20">
        <v>2024</v>
      </c>
      <c r="D189" s="19" t="s">
        <v>273</v>
      </c>
      <c r="E189" s="19">
        <v>2440110011</v>
      </c>
      <c r="F189" s="19" t="s">
        <v>321</v>
      </c>
      <c r="G189" s="42">
        <v>90</v>
      </c>
      <c r="H189" s="42">
        <v>8.7</v>
      </c>
      <c r="I189" s="42">
        <v>98.7</v>
      </c>
      <c r="J189" s="42">
        <v>80.39879</v>
      </c>
      <c r="K189" s="42">
        <v>1</v>
      </c>
      <c r="L189" s="42">
        <v>81.39879</v>
      </c>
      <c r="M189" s="42">
        <v>76.85</v>
      </c>
      <c r="N189" s="43">
        <v>0</v>
      </c>
      <c r="O189" s="42">
        <v>76.85</v>
      </c>
      <c r="P189" s="42">
        <v>60</v>
      </c>
      <c r="Q189" s="43">
        <v>0</v>
      </c>
      <c r="R189" s="42">
        <v>60</v>
      </c>
      <c r="S189" s="42">
        <v>60</v>
      </c>
      <c r="T189" s="42">
        <v>20</v>
      </c>
      <c r="U189" s="42">
        <v>80</v>
      </c>
      <c r="V189" s="42">
        <v>81.7615925</v>
      </c>
      <c r="W189" s="43">
        <v>35</v>
      </c>
      <c r="X189" s="43">
        <v>40</v>
      </c>
      <c r="Y189" s="19" t="s">
        <v>39</v>
      </c>
      <c r="Z189" s="43">
        <v>98</v>
      </c>
      <c r="AA189" s="37" t="s">
        <v>91</v>
      </c>
      <c r="AB189" s="50"/>
      <c r="AC189" s="50"/>
      <c r="AD189" s="50"/>
    </row>
    <row r="190" customHeight="1" spans="1:30">
      <c r="A190" s="19" t="s">
        <v>271</v>
      </c>
      <c r="B190" s="19" t="s">
        <v>272</v>
      </c>
      <c r="C190" s="20">
        <v>2024</v>
      </c>
      <c r="D190" s="19" t="s">
        <v>273</v>
      </c>
      <c r="E190" s="19">
        <v>2440110007</v>
      </c>
      <c r="F190" s="19" t="s">
        <v>322</v>
      </c>
      <c r="G190" s="42">
        <v>90</v>
      </c>
      <c r="H190" s="42">
        <v>9.8</v>
      </c>
      <c r="I190" s="42">
        <v>99.8</v>
      </c>
      <c r="J190" s="42">
        <v>80.32421</v>
      </c>
      <c r="K190" s="42">
        <v>0</v>
      </c>
      <c r="L190" s="42">
        <v>80.32421</v>
      </c>
      <c r="M190" s="42">
        <v>81.175</v>
      </c>
      <c r="N190" s="43">
        <v>0</v>
      </c>
      <c r="O190" s="42">
        <v>81.175</v>
      </c>
      <c r="P190" s="42">
        <v>60</v>
      </c>
      <c r="Q190" s="43">
        <v>12</v>
      </c>
      <c r="R190" s="42">
        <v>72</v>
      </c>
      <c r="S190" s="42">
        <v>60</v>
      </c>
      <c r="T190" s="42">
        <v>15</v>
      </c>
      <c r="U190" s="42">
        <v>75</v>
      </c>
      <c r="V190" s="42">
        <v>81.6319075</v>
      </c>
      <c r="W190" s="43">
        <v>36</v>
      </c>
      <c r="X190" s="43">
        <v>42</v>
      </c>
      <c r="Y190" s="19" t="s">
        <v>39</v>
      </c>
      <c r="Z190" s="43">
        <v>98</v>
      </c>
      <c r="AA190" s="37" t="s">
        <v>91</v>
      </c>
      <c r="AB190" s="50"/>
      <c r="AC190" s="50"/>
      <c r="AD190" s="50"/>
    </row>
    <row r="191" customHeight="1" spans="1:30">
      <c r="A191" s="19" t="s">
        <v>271</v>
      </c>
      <c r="B191" s="19" t="s">
        <v>272</v>
      </c>
      <c r="C191" s="20">
        <v>2024</v>
      </c>
      <c r="D191" s="19" t="s">
        <v>281</v>
      </c>
      <c r="E191" s="19" t="s">
        <v>323</v>
      </c>
      <c r="F191" s="19" t="s">
        <v>324</v>
      </c>
      <c r="G191" s="42">
        <v>90</v>
      </c>
      <c r="H191" s="42">
        <v>3</v>
      </c>
      <c r="I191" s="42">
        <v>93</v>
      </c>
      <c r="J191" s="42">
        <v>78.9221052631579</v>
      </c>
      <c r="K191" s="42">
        <v>2</v>
      </c>
      <c r="L191" s="42">
        <v>80.9221052631579</v>
      </c>
      <c r="M191" s="42">
        <v>80.35</v>
      </c>
      <c r="N191" s="43">
        <v>0</v>
      </c>
      <c r="O191" s="42">
        <v>80.35</v>
      </c>
      <c r="P191" s="42">
        <v>60</v>
      </c>
      <c r="Q191" s="43">
        <v>9</v>
      </c>
      <c r="R191" s="42">
        <v>69</v>
      </c>
      <c r="S191" s="42">
        <v>60</v>
      </c>
      <c r="T191" s="42">
        <v>13.5</v>
      </c>
      <c r="U191" s="42">
        <v>73.5</v>
      </c>
      <c r="V191" s="42">
        <v>81.1340789473684</v>
      </c>
      <c r="W191" s="43">
        <v>37</v>
      </c>
      <c r="X191" s="43">
        <v>50</v>
      </c>
      <c r="Y191" s="19" t="s">
        <v>39</v>
      </c>
      <c r="Z191" s="43">
        <v>98</v>
      </c>
      <c r="AA191" s="37" t="s">
        <v>91</v>
      </c>
      <c r="AB191" s="50"/>
      <c r="AC191" s="50"/>
      <c r="AD191" s="50"/>
    </row>
    <row r="192" customHeight="1" spans="1:30">
      <c r="A192" s="19" t="s">
        <v>271</v>
      </c>
      <c r="B192" s="19" t="s">
        <v>272</v>
      </c>
      <c r="C192" s="20">
        <v>2024</v>
      </c>
      <c r="D192" s="19" t="s">
        <v>281</v>
      </c>
      <c r="E192" s="19" t="s">
        <v>325</v>
      </c>
      <c r="F192" s="19" t="s">
        <v>326</v>
      </c>
      <c r="G192" s="42">
        <v>90</v>
      </c>
      <c r="H192" s="42">
        <v>1</v>
      </c>
      <c r="I192" s="42">
        <v>91</v>
      </c>
      <c r="J192" s="42">
        <v>81.1178947368421</v>
      </c>
      <c r="K192" s="42">
        <v>1</v>
      </c>
      <c r="L192" s="42">
        <v>82.1178947368421</v>
      </c>
      <c r="M192" s="42">
        <v>76.9</v>
      </c>
      <c r="N192" s="43">
        <v>0</v>
      </c>
      <c r="O192" s="42">
        <v>76.9</v>
      </c>
      <c r="P192" s="42">
        <v>60</v>
      </c>
      <c r="Q192" s="43">
        <v>5</v>
      </c>
      <c r="R192" s="42">
        <v>65</v>
      </c>
      <c r="S192" s="42">
        <v>60</v>
      </c>
      <c r="T192" s="42">
        <v>3</v>
      </c>
      <c r="U192" s="42">
        <v>63</v>
      </c>
      <c r="V192" s="42">
        <v>80.9334210526316</v>
      </c>
      <c r="W192" s="43">
        <v>38</v>
      </c>
      <c r="X192" s="43">
        <v>38</v>
      </c>
      <c r="Y192" s="19" t="s">
        <v>39</v>
      </c>
      <c r="Z192" s="43">
        <v>98</v>
      </c>
      <c r="AA192" s="37" t="s">
        <v>91</v>
      </c>
      <c r="AB192" s="50"/>
      <c r="AC192" s="50"/>
      <c r="AD192" s="50"/>
    </row>
    <row r="193" customHeight="1" spans="1:30">
      <c r="A193" s="19" t="s">
        <v>271</v>
      </c>
      <c r="B193" s="19" t="s">
        <v>272</v>
      </c>
      <c r="C193" s="20">
        <v>2024</v>
      </c>
      <c r="D193" s="19" t="s">
        <v>281</v>
      </c>
      <c r="E193" s="19" t="s">
        <v>327</v>
      </c>
      <c r="F193" s="19" t="s">
        <v>328</v>
      </c>
      <c r="G193" s="42">
        <v>90</v>
      </c>
      <c r="H193" s="42">
        <v>0.5</v>
      </c>
      <c r="I193" s="42">
        <v>90.5</v>
      </c>
      <c r="J193" s="42">
        <v>80.3368421052632</v>
      </c>
      <c r="K193" s="42">
        <v>1</v>
      </c>
      <c r="L193" s="42">
        <v>81.3368421052632</v>
      </c>
      <c r="M193" s="42">
        <v>82.35</v>
      </c>
      <c r="N193" s="43">
        <v>0</v>
      </c>
      <c r="O193" s="42">
        <v>82.35</v>
      </c>
      <c r="P193" s="42">
        <v>60</v>
      </c>
      <c r="Q193" s="43">
        <v>0</v>
      </c>
      <c r="R193" s="42">
        <v>60</v>
      </c>
      <c r="S193" s="42">
        <v>60</v>
      </c>
      <c r="T193" s="42">
        <v>12.5</v>
      </c>
      <c r="U193" s="42">
        <v>72.5</v>
      </c>
      <c r="V193" s="42">
        <v>80.7951315789474</v>
      </c>
      <c r="W193" s="43">
        <v>39</v>
      </c>
      <c r="X193" s="43">
        <v>41</v>
      </c>
      <c r="Y193" s="19" t="s">
        <v>39</v>
      </c>
      <c r="Z193" s="43">
        <v>98</v>
      </c>
      <c r="AA193" s="37" t="s">
        <v>91</v>
      </c>
      <c r="AB193" s="50"/>
      <c r="AC193" s="50"/>
      <c r="AD193" s="50"/>
    </row>
    <row r="194" customHeight="1" spans="1:30">
      <c r="A194" s="19" t="s">
        <v>271</v>
      </c>
      <c r="B194" s="19" t="s">
        <v>272</v>
      </c>
      <c r="C194" s="20">
        <v>2024</v>
      </c>
      <c r="D194" s="19" t="s">
        <v>273</v>
      </c>
      <c r="E194" s="19">
        <v>2440110036</v>
      </c>
      <c r="F194" s="19" t="s">
        <v>329</v>
      </c>
      <c r="G194" s="42">
        <v>90</v>
      </c>
      <c r="H194" s="42">
        <v>1</v>
      </c>
      <c r="I194" s="42">
        <v>91</v>
      </c>
      <c r="J194" s="42">
        <v>81.80211</v>
      </c>
      <c r="K194" s="42">
        <v>1.2</v>
      </c>
      <c r="L194" s="42">
        <v>83.00211</v>
      </c>
      <c r="M194" s="42">
        <v>68.15</v>
      </c>
      <c r="N194" s="43">
        <v>0</v>
      </c>
      <c r="O194" s="42">
        <v>68.15</v>
      </c>
      <c r="P194" s="42">
        <v>60</v>
      </c>
      <c r="Q194" s="43">
        <v>0</v>
      </c>
      <c r="R194" s="42">
        <v>60</v>
      </c>
      <c r="S194" s="42">
        <v>60</v>
      </c>
      <c r="T194" s="42">
        <v>0</v>
      </c>
      <c r="U194" s="42">
        <v>60</v>
      </c>
      <c r="V194" s="42">
        <v>80.7590825</v>
      </c>
      <c r="W194" s="43">
        <v>40</v>
      </c>
      <c r="X194" s="43">
        <v>32</v>
      </c>
      <c r="Y194" s="19" t="s">
        <v>39</v>
      </c>
      <c r="Z194" s="43">
        <v>98</v>
      </c>
      <c r="AA194" s="37"/>
      <c r="AB194" s="50"/>
      <c r="AC194" s="50"/>
      <c r="AD194" s="50"/>
    </row>
    <row r="195" customHeight="1" spans="1:30">
      <c r="A195" s="19" t="s">
        <v>271</v>
      </c>
      <c r="B195" s="19" t="s">
        <v>272</v>
      </c>
      <c r="C195" s="20">
        <v>2024</v>
      </c>
      <c r="D195" s="19" t="s">
        <v>281</v>
      </c>
      <c r="E195" s="19" t="s">
        <v>330</v>
      </c>
      <c r="F195" s="19" t="s">
        <v>331</v>
      </c>
      <c r="G195" s="42">
        <v>90</v>
      </c>
      <c r="H195" s="42">
        <v>6.5</v>
      </c>
      <c r="I195" s="42">
        <v>96.5</v>
      </c>
      <c r="J195" s="42">
        <v>80.3061224489796</v>
      </c>
      <c r="K195" s="42">
        <v>1</v>
      </c>
      <c r="L195" s="42">
        <v>81.3061224489796</v>
      </c>
      <c r="M195" s="42">
        <v>69.4</v>
      </c>
      <c r="N195" s="43">
        <v>0</v>
      </c>
      <c r="O195" s="42">
        <v>69.4</v>
      </c>
      <c r="P195" s="42">
        <v>60</v>
      </c>
      <c r="Q195" s="43">
        <v>0</v>
      </c>
      <c r="R195" s="42">
        <v>60</v>
      </c>
      <c r="S195" s="42">
        <v>60</v>
      </c>
      <c r="T195" s="42">
        <v>10</v>
      </c>
      <c r="U195" s="42">
        <v>70</v>
      </c>
      <c r="V195" s="42">
        <v>80.5995918367347</v>
      </c>
      <c r="W195" s="43">
        <v>41</v>
      </c>
      <c r="X195" s="43">
        <v>43</v>
      </c>
      <c r="Y195" s="19" t="s">
        <v>39</v>
      </c>
      <c r="Z195" s="43">
        <v>98</v>
      </c>
      <c r="AA195" s="37"/>
      <c r="AB195" s="50"/>
      <c r="AC195" s="50"/>
      <c r="AD195" s="50"/>
    </row>
    <row r="196" customHeight="1" spans="1:30">
      <c r="A196" s="19" t="s">
        <v>271</v>
      </c>
      <c r="B196" s="19" t="s">
        <v>272</v>
      </c>
      <c r="C196" s="20">
        <v>2024</v>
      </c>
      <c r="D196" s="19" t="s">
        <v>273</v>
      </c>
      <c r="E196" s="19">
        <v>2440110030</v>
      </c>
      <c r="F196" s="19" t="s">
        <v>332</v>
      </c>
      <c r="G196" s="42">
        <v>90</v>
      </c>
      <c r="H196" s="42">
        <v>2</v>
      </c>
      <c r="I196" s="42">
        <v>92</v>
      </c>
      <c r="J196" s="42">
        <v>80.08842</v>
      </c>
      <c r="K196" s="42">
        <v>1</v>
      </c>
      <c r="L196" s="42">
        <v>81.08842</v>
      </c>
      <c r="M196" s="42">
        <v>87.4</v>
      </c>
      <c r="N196" s="43">
        <v>4</v>
      </c>
      <c r="O196" s="42">
        <v>91.4</v>
      </c>
      <c r="P196" s="42">
        <v>60</v>
      </c>
      <c r="Q196" s="43">
        <v>0</v>
      </c>
      <c r="R196" s="42">
        <v>60</v>
      </c>
      <c r="S196" s="42">
        <v>60</v>
      </c>
      <c r="T196" s="42">
        <v>0</v>
      </c>
      <c r="U196" s="42">
        <v>60</v>
      </c>
      <c r="V196" s="42">
        <v>80.586315</v>
      </c>
      <c r="W196" s="43">
        <v>42</v>
      </c>
      <c r="X196" s="43">
        <v>44</v>
      </c>
      <c r="Y196" s="19" t="s">
        <v>39</v>
      </c>
      <c r="Z196" s="43">
        <v>98</v>
      </c>
      <c r="AA196" s="37"/>
      <c r="AB196" s="50"/>
      <c r="AC196" s="50"/>
      <c r="AD196" s="50"/>
    </row>
    <row r="197" customHeight="1" spans="1:30">
      <c r="A197" s="19" t="s">
        <v>271</v>
      </c>
      <c r="B197" s="19" t="s">
        <v>272</v>
      </c>
      <c r="C197" s="20">
        <v>2024</v>
      </c>
      <c r="D197" s="19" t="s">
        <v>273</v>
      </c>
      <c r="E197" s="19">
        <v>2440110031</v>
      </c>
      <c r="F197" s="19" t="s">
        <v>333</v>
      </c>
      <c r="G197" s="42">
        <v>90</v>
      </c>
      <c r="H197" s="42">
        <v>2</v>
      </c>
      <c r="I197" s="42">
        <v>92</v>
      </c>
      <c r="J197" s="42">
        <v>81.6021</v>
      </c>
      <c r="K197" s="42">
        <v>0</v>
      </c>
      <c r="L197" s="42">
        <v>81.6021</v>
      </c>
      <c r="M197" s="42">
        <v>76.35</v>
      </c>
      <c r="N197" s="43">
        <v>0</v>
      </c>
      <c r="O197" s="42">
        <v>76.35</v>
      </c>
      <c r="P197" s="42">
        <v>60</v>
      </c>
      <c r="Q197" s="43">
        <v>0</v>
      </c>
      <c r="R197" s="42">
        <v>60</v>
      </c>
      <c r="S197" s="42">
        <v>60</v>
      </c>
      <c r="T197" s="42">
        <v>0</v>
      </c>
      <c r="U197" s="42">
        <v>60</v>
      </c>
      <c r="V197" s="42">
        <v>80.219075</v>
      </c>
      <c r="W197" s="43">
        <v>43</v>
      </c>
      <c r="X197" s="43">
        <v>34</v>
      </c>
      <c r="Y197" s="19" t="s">
        <v>39</v>
      </c>
      <c r="Z197" s="43">
        <v>98</v>
      </c>
      <c r="AA197" s="37"/>
      <c r="AB197" s="50"/>
      <c r="AC197" s="50"/>
      <c r="AD197" s="50"/>
    </row>
    <row r="198" customHeight="1" spans="1:30">
      <c r="A198" s="19" t="s">
        <v>271</v>
      </c>
      <c r="B198" s="19" t="s">
        <v>272</v>
      </c>
      <c r="C198" s="20">
        <v>2024</v>
      </c>
      <c r="D198" s="19" t="s">
        <v>273</v>
      </c>
      <c r="E198" s="19">
        <v>2440110019</v>
      </c>
      <c r="F198" s="19" t="s">
        <v>334</v>
      </c>
      <c r="G198" s="42">
        <v>90</v>
      </c>
      <c r="H198" s="42">
        <v>1</v>
      </c>
      <c r="I198" s="42">
        <v>91</v>
      </c>
      <c r="J198" s="42">
        <v>81.37053</v>
      </c>
      <c r="K198" s="42">
        <v>1</v>
      </c>
      <c r="L198" s="42">
        <v>82.37053</v>
      </c>
      <c r="M198" s="42">
        <v>65.8</v>
      </c>
      <c r="N198" s="43">
        <v>0</v>
      </c>
      <c r="O198" s="42">
        <v>65.8</v>
      </c>
      <c r="P198" s="42">
        <v>60</v>
      </c>
      <c r="Q198" s="43">
        <v>0</v>
      </c>
      <c r="R198" s="42">
        <v>60</v>
      </c>
      <c r="S198" s="42">
        <v>60</v>
      </c>
      <c r="T198" s="42">
        <v>0</v>
      </c>
      <c r="U198" s="42">
        <v>60</v>
      </c>
      <c r="V198" s="42">
        <v>80.1678975</v>
      </c>
      <c r="W198" s="43">
        <v>44</v>
      </c>
      <c r="X198" s="43">
        <v>35</v>
      </c>
      <c r="Y198" s="19" t="s">
        <v>146</v>
      </c>
      <c r="Z198" s="43">
        <v>98</v>
      </c>
      <c r="AA198" s="37"/>
      <c r="AB198" s="50"/>
      <c r="AC198" s="50"/>
      <c r="AD198" s="50"/>
    </row>
    <row r="199" customHeight="1" spans="1:30">
      <c r="A199" s="19" t="s">
        <v>271</v>
      </c>
      <c r="B199" s="19" t="s">
        <v>272</v>
      </c>
      <c r="C199" s="20">
        <v>2024</v>
      </c>
      <c r="D199" s="19" t="s">
        <v>281</v>
      </c>
      <c r="E199" s="19" t="s">
        <v>335</v>
      </c>
      <c r="F199" s="19" t="s">
        <v>336</v>
      </c>
      <c r="G199" s="42">
        <v>90</v>
      </c>
      <c r="H199" s="42">
        <v>0</v>
      </c>
      <c r="I199" s="42">
        <v>90</v>
      </c>
      <c r="J199" s="42">
        <v>79.5789473684211</v>
      </c>
      <c r="K199" s="42">
        <v>1.5</v>
      </c>
      <c r="L199" s="42">
        <v>81.0789473684211</v>
      </c>
      <c r="M199" s="42">
        <v>80.775</v>
      </c>
      <c r="N199" s="43">
        <v>0</v>
      </c>
      <c r="O199" s="42">
        <v>80.775</v>
      </c>
      <c r="P199" s="42">
        <v>60</v>
      </c>
      <c r="Q199" s="43">
        <v>0</v>
      </c>
      <c r="R199" s="42">
        <v>60</v>
      </c>
      <c r="S199" s="42">
        <v>60</v>
      </c>
      <c r="T199" s="42">
        <v>0</v>
      </c>
      <c r="U199" s="42">
        <v>60</v>
      </c>
      <c r="V199" s="42">
        <v>79.8479605263158</v>
      </c>
      <c r="W199" s="43">
        <v>45</v>
      </c>
      <c r="X199" s="43">
        <v>47</v>
      </c>
      <c r="Y199" s="19" t="s">
        <v>39</v>
      </c>
      <c r="Z199" s="43">
        <v>98</v>
      </c>
      <c r="AA199" s="37"/>
      <c r="AB199" s="50"/>
      <c r="AC199" s="50"/>
      <c r="AD199" s="50"/>
    </row>
    <row r="200" customHeight="1" spans="1:30">
      <c r="A200" s="19" t="s">
        <v>271</v>
      </c>
      <c r="B200" s="19" t="s">
        <v>272</v>
      </c>
      <c r="C200" s="20">
        <v>2024</v>
      </c>
      <c r="D200" s="19" t="s">
        <v>281</v>
      </c>
      <c r="E200" s="19" t="s">
        <v>337</v>
      </c>
      <c r="F200" s="19" t="s">
        <v>338</v>
      </c>
      <c r="G200" s="42">
        <v>90</v>
      </c>
      <c r="H200" s="42">
        <v>0</v>
      </c>
      <c r="I200" s="42">
        <v>90</v>
      </c>
      <c r="J200" s="42">
        <v>81.24</v>
      </c>
      <c r="K200" s="42">
        <v>1</v>
      </c>
      <c r="L200" s="42">
        <v>82.24</v>
      </c>
      <c r="M200" s="42">
        <v>63.2</v>
      </c>
      <c r="N200" s="43">
        <v>0</v>
      </c>
      <c r="O200" s="42">
        <v>63.2</v>
      </c>
      <c r="P200" s="42">
        <v>60</v>
      </c>
      <c r="Q200" s="43">
        <v>0</v>
      </c>
      <c r="R200" s="42">
        <v>60</v>
      </c>
      <c r="S200" s="42">
        <v>60</v>
      </c>
      <c r="T200" s="42">
        <v>0</v>
      </c>
      <c r="U200" s="42">
        <v>60</v>
      </c>
      <c r="V200" s="42">
        <v>79.84</v>
      </c>
      <c r="W200" s="43">
        <v>46</v>
      </c>
      <c r="X200" s="43">
        <v>37</v>
      </c>
      <c r="Y200" s="19" t="s">
        <v>39</v>
      </c>
      <c r="Z200" s="43">
        <v>98</v>
      </c>
      <c r="AA200" s="37"/>
      <c r="AB200" s="50"/>
      <c r="AC200" s="50"/>
      <c r="AD200" s="50"/>
    </row>
    <row r="201" customHeight="1" spans="1:30">
      <c r="A201" s="19" t="s">
        <v>271</v>
      </c>
      <c r="B201" s="19" t="s">
        <v>272</v>
      </c>
      <c r="C201" s="20">
        <v>2024</v>
      </c>
      <c r="D201" s="19" t="s">
        <v>281</v>
      </c>
      <c r="E201" s="19" t="s">
        <v>339</v>
      </c>
      <c r="F201" s="19" t="s">
        <v>340</v>
      </c>
      <c r="G201" s="42">
        <v>90</v>
      </c>
      <c r="H201" s="42">
        <v>2</v>
      </c>
      <c r="I201" s="42">
        <v>92</v>
      </c>
      <c r="J201" s="42">
        <v>79.2780952380952</v>
      </c>
      <c r="K201" s="42">
        <v>1</v>
      </c>
      <c r="L201" s="42">
        <v>80.2780952380952</v>
      </c>
      <c r="M201" s="42">
        <v>85.25</v>
      </c>
      <c r="N201" s="43">
        <v>0</v>
      </c>
      <c r="O201" s="42">
        <v>85.25</v>
      </c>
      <c r="P201" s="42">
        <v>60</v>
      </c>
      <c r="Q201" s="43">
        <v>0</v>
      </c>
      <c r="R201" s="42">
        <v>60</v>
      </c>
      <c r="S201" s="42">
        <v>60</v>
      </c>
      <c r="T201" s="42">
        <v>0</v>
      </c>
      <c r="U201" s="42">
        <v>60</v>
      </c>
      <c r="V201" s="42">
        <v>79.6710714285714</v>
      </c>
      <c r="W201" s="43">
        <v>47</v>
      </c>
      <c r="X201" s="43">
        <v>48</v>
      </c>
      <c r="Y201" s="19" t="s">
        <v>39</v>
      </c>
      <c r="Z201" s="43">
        <v>98</v>
      </c>
      <c r="AA201" s="37"/>
      <c r="AB201" s="50"/>
      <c r="AC201" s="50"/>
      <c r="AD201" s="50"/>
    </row>
    <row r="202" customHeight="1" spans="1:30">
      <c r="A202" s="19" t="s">
        <v>271</v>
      </c>
      <c r="B202" s="19" t="s">
        <v>272</v>
      </c>
      <c r="C202" s="20">
        <v>2024</v>
      </c>
      <c r="D202" s="19" t="s">
        <v>281</v>
      </c>
      <c r="E202" s="19" t="s">
        <v>341</v>
      </c>
      <c r="F202" s="19" t="s">
        <v>342</v>
      </c>
      <c r="G202" s="42">
        <v>90</v>
      </c>
      <c r="H202" s="42">
        <v>2.9</v>
      </c>
      <c r="I202" s="42">
        <v>92.9</v>
      </c>
      <c r="J202" s="42">
        <v>80.0421052631579</v>
      </c>
      <c r="K202" s="42">
        <v>1</v>
      </c>
      <c r="L202" s="42">
        <v>81.0421052631579</v>
      </c>
      <c r="M202" s="42">
        <v>63.375</v>
      </c>
      <c r="N202" s="43">
        <v>0</v>
      </c>
      <c r="O202" s="42">
        <v>63.375</v>
      </c>
      <c r="P202" s="42">
        <v>60</v>
      </c>
      <c r="Q202" s="43">
        <v>5</v>
      </c>
      <c r="R202" s="42">
        <v>65</v>
      </c>
      <c r="S202" s="42">
        <v>60</v>
      </c>
      <c r="T202" s="42">
        <v>0</v>
      </c>
      <c r="U202" s="42">
        <v>60</v>
      </c>
      <c r="V202" s="42">
        <v>79.4903289473684</v>
      </c>
      <c r="W202" s="43">
        <v>48</v>
      </c>
      <c r="X202" s="43">
        <v>45</v>
      </c>
      <c r="Y202" s="19" t="s">
        <v>39</v>
      </c>
      <c r="Z202" s="43">
        <v>98</v>
      </c>
      <c r="AA202" s="37"/>
      <c r="AB202" s="50"/>
      <c r="AC202" s="50"/>
      <c r="AD202" s="50"/>
    </row>
    <row r="203" customHeight="1" spans="1:30">
      <c r="A203" s="19" t="s">
        <v>271</v>
      </c>
      <c r="B203" s="19" t="s">
        <v>272</v>
      </c>
      <c r="C203" s="20">
        <v>2024</v>
      </c>
      <c r="D203" s="19" t="s">
        <v>273</v>
      </c>
      <c r="E203" s="19">
        <v>2415110146</v>
      </c>
      <c r="F203" s="19" t="s">
        <v>343</v>
      </c>
      <c r="G203" s="42">
        <v>90</v>
      </c>
      <c r="H203" s="42">
        <v>2.8</v>
      </c>
      <c r="I203" s="42">
        <v>92.8</v>
      </c>
      <c r="J203" s="42">
        <v>78.73626</v>
      </c>
      <c r="K203" s="42">
        <v>0</v>
      </c>
      <c r="L203" s="42">
        <v>78.73626</v>
      </c>
      <c r="M203" s="42">
        <v>85</v>
      </c>
      <c r="N203" s="43">
        <v>0</v>
      </c>
      <c r="O203" s="42">
        <v>85</v>
      </c>
      <c r="P203" s="42">
        <v>60</v>
      </c>
      <c r="Q203" s="43">
        <v>5</v>
      </c>
      <c r="R203" s="42">
        <v>65</v>
      </c>
      <c r="S203" s="42">
        <v>60</v>
      </c>
      <c r="T203" s="42">
        <v>10.5</v>
      </c>
      <c r="U203" s="42">
        <v>70.5</v>
      </c>
      <c r="V203" s="42">
        <v>79.357195</v>
      </c>
      <c r="W203" s="43">
        <v>49</v>
      </c>
      <c r="X203" s="43">
        <v>51</v>
      </c>
      <c r="Y203" s="19" t="s">
        <v>39</v>
      </c>
      <c r="Z203" s="43">
        <v>98</v>
      </c>
      <c r="AA203" s="37"/>
      <c r="AB203" s="50"/>
      <c r="AC203" s="50"/>
      <c r="AD203" s="50"/>
    </row>
    <row r="204" customHeight="1" spans="1:30">
      <c r="A204" s="19" t="s">
        <v>271</v>
      </c>
      <c r="B204" s="19" t="s">
        <v>272</v>
      </c>
      <c r="C204" s="20">
        <v>2024</v>
      </c>
      <c r="D204" s="19" t="s">
        <v>273</v>
      </c>
      <c r="E204" s="19">
        <v>2440110012</v>
      </c>
      <c r="F204" s="19" t="s">
        <v>344</v>
      </c>
      <c r="G204" s="42">
        <v>90</v>
      </c>
      <c r="H204" s="42">
        <v>7.7</v>
      </c>
      <c r="I204" s="42">
        <v>97.7</v>
      </c>
      <c r="J204" s="42">
        <v>78.54947</v>
      </c>
      <c r="K204" s="42">
        <v>0.2</v>
      </c>
      <c r="L204" s="42">
        <v>78.74947</v>
      </c>
      <c r="M204" s="42">
        <v>74.1</v>
      </c>
      <c r="N204" s="43">
        <v>1</v>
      </c>
      <c r="O204" s="42">
        <v>75.1</v>
      </c>
      <c r="P204" s="42">
        <v>60</v>
      </c>
      <c r="Q204" s="43">
        <v>0</v>
      </c>
      <c r="R204" s="42">
        <v>60</v>
      </c>
      <c r="S204" s="42">
        <v>60</v>
      </c>
      <c r="T204" s="42">
        <v>15</v>
      </c>
      <c r="U204" s="42">
        <v>75</v>
      </c>
      <c r="V204" s="42">
        <v>79.3371025</v>
      </c>
      <c r="W204" s="43">
        <v>50</v>
      </c>
      <c r="X204" s="43">
        <v>52</v>
      </c>
      <c r="Y204" s="19" t="s">
        <v>39</v>
      </c>
      <c r="Z204" s="43">
        <v>98</v>
      </c>
      <c r="AA204" s="37"/>
      <c r="AB204" s="37" t="s">
        <v>60</v>
      </c>
      <c r="AC204" s="50"/>
      <c r="AD204" s="50"/>
    </row>
    <row r="205" customHeight="1" spans="1:30">
      <c r="A205" s="19" t="s">
        <v>271</v>
      </c>
      <c r="B205" s="19" t="s">
        <v>272</v>
      </c>
      <c r="C205" s="20">
        <v>2024</v>
      </c>
      <c r="D205" s="19" t="s">
        <v>273</v>
      </c>
      <c r="E205" s="19">
        <v>2440110032</v>
      </c>
      <c r="F205" s="19" t="s">
        <v>345</v>
      </c>
      <c r="G205" s="42">
        <v>90</v>
      </c>
      <c r="H205" s="42">
        <v>2.5</v>
      </c>
      <c r="I205" s="42">
        <v>92.5</v>
      </c>
      <c r="J205" s="42">
        <v>79.12</v>
      </c>
      <c r="K205" s="42">
        <v>1</v>
      </c>
      <c r="L205" s="42">
        <v>80.12</v>
      </c>
      <c r="M205" s="42">
        <v>75.5</v>
      </c>
      <c r="N205" s="43">
        <v>0</v>
      </c>
      <c r="O205" s="42">
        <v>75.5</v>
      </c>
      <c r="P205" s="42">
        <v>60</v>
      </c>
      <c r="Q205" s="43">
        <v>0</v>
      </c>
      <c r="R205" s="42">
        <v>60</v>
      </c>
      <c r="S205" s="42">
        <v>60</v>
      </c>
      <c r="T205" s="42">
        <v>0</v>
      </c>
      <c r="U205" s="42">
        <v>60</v>
      </c>
      <c r="V205" s="42">
        <v>79.115</v>
      </c>
      <c r="W205" s="43">
        <v>51</v>
      </c>
      <c r="X205" s="43">
        <v>49</v>
      </c>
      <c r="Y205" s="19" t="s">
        <v>39</v>
      </c>
      <c r="Z205" s="43">
        <v>98</v>
      </c>
      <c r="AA205" s="37"/>
      <c r="AB205" s="50"/>
      <c r="AC205" s="50"/>
      <c r="AD205" s="50"/>
    </row>
    <row r="206" customHeight="1" spans="1:30">
      <c r="A206" s="19" t="s">
        <v>271</v>
      </c>
      <c r="B206" s="19" t="s">
        <v>272</v>
      </c>
      <c r="C206" s="20">
        <v>2024</v>
      </c>
      <c r="D206" s="19" t="s">
        <v>273</v>
      </c>
      <c r="E206" s="19">
        <v>2440110010</v>
      </c>
      <c r="F206" s="19" t="s">
        <v>346</v>
      </c>
      <c r="G206" s="42">
        <v>90</v>
      </c>
      <c r="H206" s="42">
        <v>3</v>
      </c>
      <c r="I206" s="42">
        <v>93</v>
      </c>
      <c r="J206" s="42">
        <v>76.61053</v>
      </c>
      <c r="K206" s="42">
        <v>1</v>
      </c>
      <c r="L206" s="42">
        <v>77.61053</v>
      </c>
      <c r="M206" s="42">
        <v>77.275</v>
      </c>
      <c r="N206" s="43">
        <v>0</v>
      </c>
      <c r="O206" s="42">
        <v>77.275</v>
      </c>
      <c r="P206" s="42">
        <v>60</v>
      </c>
      <c r="Q206" s="43">
        <v>10</v>
      </c>
      <c r="R206" s="42">
        <v>70</v>
      </c>
      <c r="S206" s="42">
        <v>60</v>
      </c>
      <c r="T206" s="42">
        <v>15</v>
      </c>
      <c r="U206" s="42">
        <v>75</v>
      </c>
      <c r="V206" s="42">
        <v>78.6216475</v>
      </c>
      <c r="W206" s="43">
        <v>52</v>
      </c>
      <c r="X206" s="43">
        <v>59</v>
      </c>
      <c r="Y206" s="19" t="s">
        <v>146</v>
      </c>
      <c r="Z206" s="43">
        <v>98</v>
      </c>
      <c r="AA206" s="37"/>
      <c r="AB206" s="50"/>
      <c r="AC206" s="50"/>
      <c r="AD206" s="50"/>
    </row>
    <row r="207" customHeight="1" spans="1:30">
      <c r="A207" s="19" t="s">
        <v>271</v>
      </c>
      <c r="B207" s="19" t="s">
        <v>272</v>
      </c>
      <c r="C207" s="20">
        <v>2024</v>
      </c>
      <c r="D207" s="19" t="s">
        <v>273</v>
      </c>
      <c r="E207" s="19">
        <v>2440110035</v>
      </c>
      <c r="F207" s="19" t="s">
        <v>347</v>
      </c>
      <c r="G207" s="42">
        <v>90</v>
      </c>
      <c r="H207" s="42">
        <v>1</v>
      </c>
      <c r="I207" s="42">
        <v>91</v>
      </c>
      <c r="J207" s="42">
        <v>78.20211</v>
      </c>
      <c r="K207" s="42">
        <v>1</v>
      </c>
      <c r="L207" s="42">
        <v>79.20211</v>
      </c>
      <c r="M207" s="42">
        <v>61.55</v>
      </c>
      <c r="N207" s="43">
        <v>0</v>
      </c>
      <c r="O207" s="42">
        <v>61.55</v>
      </c>
      <c r="P207" s="42">
        <v>60</v>
      </c>
      <c r="Q207" s="43">
        <v>0</v>
      </c>
      <c r="R207" s="42">
        <v>60</v>
      </c>
      <c r="S207" s="42">
        <v>60</v>
      </c>
      <c r="T207" s="42">
        <v>20</v>
      </c>
      <c r="U207" s="42">
        <v>80</v>
      </c>
      <c r="V207" s="42">
        <v>78.5790825</v>
      </c>
      <c r="W207" s="43">
        <v>53</v>
      </c>
      <c r="X207" s="43">
        <v>53</v>
      </c>
      <c r="Y207" s="19" t="s">
        <v>39</v>
      </c>
      <c r="Z207" s="43">
        <v>98</v>
      </c>
      <c r="AA207" s="37"/>
      <c r="AB207" s="50"/>
      <c r="AC207" s="50"/>
      <c r="AD207" s="50"/>
    </row>
    <row r="208" customHeight="1" spans="1:30">
      <c r="A208" s="19" t="s">
        <v>271</v>
      </c>
      <c r="B208" s="19" t="s">
        <v>272</v>
      </c>
      <c r="C208" s="20">
        <v>2024</v>
      </c>
      <c r="D208" s="19" t="s">
        <v>273</v>
      </c>
      <c r="E208" s="19">
        <v>2423110237</v>
      </c>
      <c r="F208" s="19" t="s">
        <v>348</v>
      </c>
      <c r="G208" s="42">
        <v>90</v>
      </c>
      <c r="H208" s="42">
        <v>1</v>
      </c>
      <c r="I208" s="42">
        <v>91</v>
      </c>
      <c r="J208" s="42">
        <v>77.33571</v>
      </c>
      <c r="K208" s="42">
        <v>1</v>
      </c>
      <c r="L208" s="42">
        <v>78.33571</v>
      </c>
      <c r="M208" s="42">
        <v>82.8</v>
      </c>
      <c r="N208" s="43">
        <v>0</v>
      </c>
      <c r="O208" s="42">
        <v>82.8</v>
      </c>
      <c r="P208" s="42">
        <v>60</v>
      </c>
      <c r="Q208" s="43">
        <v>0</v>
      </c>
      <c r="R208" s="42">
        <v>60</v>
      </c>
      <c r="S208" s="42">
        <v>60</v>
      </c>
      <c r="T208" s="42">
        <v>6.5</v>
      </c>
      <c r="U208" s="42">
        <v>66.5</v>
      </c>
      <c r="V208" s="42">
        <v>78.3167825</v>
      </c>
      <c r="W208" s="43">
        <v>54</v>
      </c>
      <c r="X208" s="43">
        <v>56</v>
      </c>
      <c r="Y208" s="19" t="s">
        <v>39</v>
      </c>
      <c r="Z208" s="43">
        <v>98</v>
      </c>
      <c r="AA208" s="37"/>
      <c r="AB208" s="50"/>
      <c r="AC208" s="50"/>
      <c r="AD208" s="50"/>
    </row>
    <row r="209" customHeight="1" spans="1:30">
      <c r="A209" s="19" t="s">
        <v>271</v>
      </c>
      <c r="B209" s="19" t="s">
        <v>272</v>
      </c>
      <c r="C209" s="20">
        <v>2024</v>
      </c>
      <c r="D209" s="19" t="s">
        <v>273</v>
      </c>
      <c r="E209" s="19">
        <v>2433110363</v>
      </c>
      <c r="F209" s="19" t="s">
        <v>349</v>
      </c>
      <c r="G209" s="42">
        <v>90</v>
      </c>
      <c r="H209" s="42">
        <v>1</v>
      </c>
      <c r="I209" s="42">
        <v>91</v>
      </c>
      <c r="J209" s="42">
        <v>79.61856</v>
      </c>
      <c r="K209" s="42">
        <v>0</v>
      </c>
      <c r="L209" s="42">
        <v>79.61856</v>
      </c>
      <c r="M209" s="42">
        <v>64.15</v>
      </c>
      <c r="N209" s="43">
        <v>0</v>
      </c>
      <c r="O209" s="42">
        <v>64.15</v>
      </c>
      <c r="P209" s="42">
        <v>60</v>
      </c>
      <c r="Q209" s="43">
        <v>5</v>
      </c>
      <c r="R209" s="42">
        <v>65</v>
      </c>
      <c r="S209" s="42">
        <v>60</v>
      </c>
      <c r="T209" s="42">
        <v>0</v>
      </c>
      <c r="U209" s="42">
        <v>60</v>
      </c>
      <c r="V209" s="42">
        <v>78.27142</v>
      </c>
      <c r="W209" s="43">
        <v>55</v>
      </c>
      <c r="X209" s="43">
        <v>46</v>
      </c>
      <c r="Y209" s="19" t="s">
        <v>39</v>
      </c>
      <c r="Z209" s="43">
        <v>98</v>
      </c>
      <c r="AA209" s="37"/>
      <c r="AB209" s="50"/>
      <c r="AC209" s="50"/>
      <c r="AD209" s="50"/>
    </row>
    <row r="210" customHeight="1" spans="1:30">
      <c r="A210" s="19" t="s">
        <v>271</v>
      </c>
      <c r="B210" s="19" t="s">
        <v>272</v>
      </c>
      <c r="C210" s="20">
        <v>2024</v>
      </c>
      <c r="D210" s="19" t="s">
        <v>281</v>
      </c>
      <c r="E210" s="19" t="s">
        <v>350</v>
      </c>
      <c r="F210" s="19" t="s">
        <v>351</v>
      </c>
      <c r="G210" s="42">
        <v>90</v>
      </c>
      <c r="H210" s="42">
        <v>7.3</v>
      </c>
      <c r="I210" s="42">
        <v>97.3</v>
      </c>
      <c r="J210" s="42">
        <v>77.3459459459459</v>
      </c>
      <c r="K210" s="42">
        <v>0.2</v>
      </c>
      <c r="L210" s="42">
        <v>77.5459459459459</v>
      </c>
      <c r="M210" s="42">
        <v>76.625</v>
      </c>
      <c r="N210" s="43">
        <v>0</v>
      </c>
      <c r="O210" s="42">
        <v>76.625</v>
      </c>
      <c r="P210" s="42">
        <v>60</v>
      </c>
      <c r="Q210" s="43">
        <v>0</v>
      </c>
      <c r="R210" s="42">
        <v>60</v>
      </c>
      <c r="S210" s="42">
        <v>60</v>
      </c>
      <c r="T210" s="42">
        <v>10</v>
      </c>
      <c r="U210" s="42">
        <v>70</v>
      </c>
      <c r="V210" s="42">
        <v>78.2207094594594</v>
      </c>
      <c r="W210" s="43">
        <v>56</v>
      </c>
      <c r="X210" s="43">
        <v>55</v>
      </c>
      <c r="Y210" s="19" t="s">
        <v>39</v>
      </c>
      <c r="Z210" s="43">
        <v>98</v>
      </c>
      <c r="AA210" s="37"/>
      <c r="AB210" s="50"/>
      <c r="AC210" s="50"/>
      <c r="AD210" s="50"/>
    </row>
    <row r="211" customHeight="1" spans="1:30">
      <c r="A211" s="19" t="s">
        <v>271</v>
      </c>
      <c r="B211" s="19" t="s">
        <v>272</v>
      </c>
      <c r="C211" s="20">
        <v>2024</v>
      </c>
      <c r="D211" s="19" t="s">
        <v>281</v>
      </c>
      <c r="E211" s="19" t="s">
        <v>352</v>
      </c>
      <c r="F211" s="19" t="s">
        <v>353</v>
      </c>
      <c r="G211" s="42">
        <v>90</v>
      </c>
      <c r="H211" s="42">
        <v>0</v>
      </c>
      <c r="I211" s="42">
        <v>90</v>
      </c>
      <c r="J211" s="42">
        <v>77.2884210526316</v>
      </c>
      <c r="K211" s="42">
        <v>1</v>
      </c>
      <c r="L211" s="42">
        <v>78.2884210526316</v>
      </c>
      <c r="M211" s="42">
        <v>81.85</v>
      </c>
      <c r="N211" s="43">
        <v>0</v>
      </c>
      <c r="O211" s="42">
        <v>81.85</v>
      </c>
      <c r="P211" s="42">
        <v>60</v>
      </c>
      <c r="Q211" s="43">
        <v>2</v>
      </c>
      <c r="R211" s="42">
        <v>62</v>
      </c>
      <c r="S211" s="42">
        <v>60</v>
      </c>
      <c r="T211" s="42">
        <v>0</v>
      </c>
      <c r="U211" s="42">
        <v>60</v>
      </c>
      <c r="V211" s="42">
        <v>77.9088157894737</v>
      </c>
      <c r="W211" s="43">
        <v>57</v>
      </c>
      <c r="X211" s="43">
        <v>57</v>
      </c>
      <c r="Y211" s="19" t="s">
        <v>39</v>
      </c>
      <c r="Z211" s="43">
        <v>98</v>
      </c>
      <c r="AA211" s="37"/>
      <c r="AB211" s="50"/>
      <c r="AC211" s="50"/>
      <c r="AD211" s="50"/>
    </row>
    <row r="212" customHeight="1" spans="1:30">
      <c r="A212" s="19" t="s">
        <v>271</v>
      </c>
      <c r="B212" s="19" t="s">
        <v>272</v>
      </c>
      <c r="C212" s="20">
        <v>2024</v>
      </c>
      <c r="D212" s="19" t="s">
        <v>273</v>
      </c>
      <c r="E212" s="19">
        <v>2440110021</v>
      </c>
      <c r="F212" s="19" t="s">
        <v>354</v>
      </c>
      <c r="G212" s="42">
        <v>90</v>
      </c>
      <c r="H212" s="42">
        <v>1</v>
      </c>
      <c r="I212" s="42">
        <v>91</v>
      </c>
      <c r="J212" s="42">
        <v>76.89474</v>
      </c>
      <c r="K212" s="42">
        <v>0</v>
      </c>
      <c r="L212" s="42">
        <v>76.89474</v>
      </c>
      <c r="M212" s="42">
        <v>85.8</v>
      </c>
      <c r="N212" s="43">
        <v>4</v>
      </c>
      <c r="O212" s="42">
        <v>89.8</v>
      </c>
      <c r="P212" s="42">
        <v>60</v>
      </c>
      <c r="Q212" s="43">
        <v>0</v>
      </c>
      <c r="R212" s="42">
        <v>60</v>
      </c>
      <c r="S212" s="42">
        <v>60</v>
      </c>
      <c r="T212" s="42">
        <v>6.5</v>
      </c>
      <c r="U212" s="42">
        <v>66.5</v>
      </c>
      <c r="V212" s="42">
        <v>77.586055</v>
      </c>
      <c r="W212" s="43">
        <v>58</v>
      </c>
      <c r="X212" s="43">
        <v>58</v>
      </c>
      <c r="Y212" s="19" t="s">
        <v>146</v>
      </c>
      <c r="Z212" s="43">
        <v>98</v>
      </c>
      <c r="AA212" s="37"/>
      <c r="AB212" s="50"/>
      <c r="AC212" s="50"/>
      <c r="AD212" s="50"/>
    </row>
    <row r="213" customHeight="1" spans="1:30">
      <c r="A213" s="19" t="s">
        <v>271</v>
      </c>
      <c r="B213" s="19" t="s">
        <v>272</v>
      </c>
      <c r="C213" s="20">
        <v>2024</v>
      </c>
      <c r="D213" s="19" t="s">
        <v>281</v>
      </c>
      <c r="E213" s="19" t="s">
        <v>355</v>
      </c>
      <c r="F213" s="19" t="s">
        <v>356</v>
      </c>
      <c r="G213" s="42">
        <v>90</v>
      </c>
      <c r="H213" s="42">
        <v>0</v>
      </c>
      <c r="I213" s="42">
        <v>90</v>
      </c>
      <c r="J213" s="42">
        <v>74.3915789473684</v>
      </c>
      <c r="K213" s="42">
        <v>3</v>
      </c>
      <c r="L213" s="42">
        <v>77.3915789473684</v>
      </c>
      <c r="M213" s="42">
        <v>78.2</v>
      </c>
      <c r="N213" s="43">
        <v>0</v>
      </c>
      <c r="O213" s="42">
        <v>78.2</v>
      </c>
      <c r="P213" s="42">
        <v>60</v>
      </c>
      <c r="Q213" s="43">
        <v>3</v>
      </c>
      <c r="R213" s="42">
        <v>63</v>
      </c>
      <c r="S213" s="42">
        <v>60</v>
      </c>
      <c r="T213" s="42">
        <v>0</v>
      </c>
      <c r="U213" s="42">
        <v>60</v>
      </c>
      <c r="V213" s="42">
        <v>77.1036842105263</v>
      </c>
      <c r="W213" s="43">
        <v>59</v>
      </c>
      <c r="X213" s="43">
        <v>68</v>
      </c>
      <c r="Y213" s="19" t="s">
        <v>146</v>
      </c>
      <c r="Z213" s="43">
        <v>98</v>
      </c>
      <c r="AA213" s="37"/>
      <c r="AB213" s="50"/>
      <c r="AC213" s="50"/>
      <c r="AD213" s="50"/>
    </row>
    <row r="214" customHeight="1" spans="1:30">
      <c r="A214" s="19" t="s">
        <v>271</v>
      </c>
      <c r="B214" s="19" t="s">
        <v>272</v>
      </c>
      <c r="C214" s="20">
        <v>2024</v>
      </c>
      <c r="D214" s="19" t="s">
        <v>273</v>
      </c>
      <c r="E214" s="19">
        <v>2440110017</v>
      </c>
      <c r="F214" s="19" t="s">
        <v>357</v>
      </c>
      <c r="G214" s="42">
        <v>90</v>
      </c>
      <c r="H214" s="42">
        <v>4.6</v>
      </c>
      <c r="I214" s="42">
        <v>94.6</v>
      </c>
      <c r="J214" s="42">
        <v>74.92842</v>
      </c>
      <c r="K214" s="42">
        <v>1</v>
      </c>
      <c r="L214" s="42">
        <v>75.92842</v>
      </c>
      <c r="M214" s="42">
        <v>83.9</v>
      </c>
      <c r="N214" s="43">
        <v>0</v>
      </c>
      <c r="O214" s="42">
        <v>83.9</v>
      </c>
      <c r="P214" s="42">
        <v>60</v>
      </c>
      <c r="Q214" s="43">
        <v>0</v>
      </c>
      <c r="R214" s="42">
        <v>60</v>
      </c>
      <c r="S214" s="42">
        <v>60</v>
      </c>
      <c r="T214" s="42">
        <v>8.95999999999999</v>
      </c>
      <c r="U214" s="42">
        <v>68.96</v>
      </c>
      <c r="V214" s="42">
        <v>77.049315</v>
      </c>
      <c r="W214" s="43">
        <v>60</v>
      </c>
      <c r="X214" s="43">
        <v>64</v>
      </c>
      <c r="Y214" s="19" t="s">
        <v>39</v>
      </c>
      <c r="Z214" s="43">
        <v>98</v>
      </c>
      <c r="AA214" s="37"/>
      <c r="AB214" s="50"/>
      <c r="AC214" s="50"/>
      <c r="AD214" s="50"/>
    </row>
    <row r="215" customHeight="1" spans="1:30">
      <c r="A215" s="19" t="s">
        <v>271</v>
      </c>
      <c r="B215" s="19" t="s">
        <v>272</v>
      </c>
      <c r="C215" s="20">
        <v>2024</v>
      </c>
      <c r="D215" s="19" t="s">
        <v>281</v>
      </c>
      <c r="E215" s="19" t="s">
        <v>358</v>
      </c>
      <c r="F215" s="19" t="s">
        <v>359</v>
      </c>
      <c r="G215" s="42">
        <v>90</v>
      </c>
      <c r="H215" s="42">
        <v>0</v>
      </c>
      <c r="I215" s="42">
        <v>90</v>
      </c>
      <c r="J215" s="42">
        <v>77.7684210526316</v>
      </c>
      <c r="K215" s="42">
        <v>0</v>
      </c>
      <c r="L215" s="42">
        <v>77.7684210526316</v>
      </c>
      <c r="M215" s="42">
        <v>72.3</v>
      </c>
      <c r="N215" s="43">
        <v>0</v>
      </c>
      <c r="O215" s="42">
        <v>72.3</v>
      </c>
      <c r="P215" s="42">
        <v>60</v>
      </c>
      <c r="Q215" s="43">
        <v>0</v>
      </c>
      <c r="R215" s="42">
        <v>60</v>
      </c>
      <c r="S215" s="42">
        <v>60</v>
      </c>
      <c r="T215" s="42">
        <v>0</v>
      </c>
      <c r="U215" s="42">
        <v>60</v>
      </c>
      <c r="V215" s="42">
        <v>76.9413157894737</v>
      </c>
      <c r="W215" s="43">
        <v>61</v>
      </c>
      <c r="X215" s="43">
        <v>54</v>
      </c>
      <c r="Y215" s="19" t="s">
        <v>146</v>
      </c>
      <c r="Z215" s="43">
        <v>98</v>
      </c>
      <c r="AA215" s="37"/>
      <c r="AB215" s="50"/>
      <c r="AC215" s="50"/>
      <c r="AD215" s="50"/>
    </row>
    <row r="216" customHeight="1" spans="1:30">
      <c r="A216" s="19" t="s">
        <v>271</v>
      </c>
      <c r="B216" s="19" t="s">
        <v>272</v>
      </c>
      <c r="C216" s="20">
        <v>2024</v>
      </c>
      <c r="D216" s="19" t="s">
        <v>281</v>
      </c>
      <c r="E216" s="19" t="s">
        <v>360</v>
      </c>
      <c r="F216" s="19" t="s">
        <v>361</v>
      </c>
      <c r="G216" s="42">
        <v>90</v>
      </c>
      <c r="H216" s="42">
        <v>0</v>
      </c>
      <c r="I216" s="42">
        <v>90</v>
      </c>
      <c r="J216" s="42">
        <v>75.898947368421</v>
      </c>
      <c r="K216" s="42">
        <v>1</v>
      </c>
      <c r="L216" s="42">
        <v>76.898947368421</v>
      </c>
      <c r="M216" s="42">
        <v>70.95</v>
      </c>
      <c r="N216" s="43">
        <v>0</v>
      </c>
      <c r="O216" s="42">
        <v>70.95</v>
      </c>
      <c r="P216" s="42">
        <v>60</v>
      </c>
      <c r="Q216" s="43">
        <v>0</v>
      </c>
      <c r="R216" s="42">
        <v>60</v>
      </c>
      <c r="S216" s="42">
        <v>60</v>
      </c>
      <c r="T216" s="42">
        <v>0</v>
      </c>
      <c r="U216" s="42">
        <v>60</v>
      </c>
      <c r="V216" s="42">
        <v>76.2217105263158</v>
      </c>
      <c r="W216" s="43">
        <v>62</v>
      </c>
      <c r="X216" s="43">
        <v>60</v>
      </c>
      <c r="Y216" s="19" t="s">
        <v>39</v>
      </c>
      <c r="Z216" s="43">
        <v>98</v>
      </c>
      <c r="AA216" s="37"/>
      <c r="AB216" s="50"/>
      <c r="AC216" s="50"/>
      <c r="AD216" s="50"/>
    </row>
    <row r="217" customHeight="1" spans="1:30">
      <c r="A217" s="19" t="s">
        <v>271</v>
      </c>
      <c r="B217" s="19" t="s">
        <v>272</v>
      </c>
      <c r="C217" s="20">
        <v>2024</v>
      </c>
      <c r="D217" s="19" t="s">
        <v>273</v>
      </c>
      <c r="E217" s="19">
        <v>2440110038</v>
      </c>
      <c r="F217" s="19" t="s">
        <v>362</v>
      </c>
      <c r="G217" s="42">
        <v>90</v>
      </c>
      <c r="H217" s="42">
        <v>1</v>
      </c>
      <c r="I217" s="42">
        <v>91</v>
      </c>
      <c r="J217" s="42">
        <v>74.94526</v>
      </c>
      <c r="K217" s="42">
        <v>1</v>
      </c>
      <c r="L217" s="42">
        <v>75.94526</v>
      </c>
      <c r="M217" s="42">
        <v>80</v>
      </c>
      <c r="N217" s="43">
        <v>0</v>
      </c>
      <c r="O217" s="42">
        <v>80</v>
      </c>
      <c r="P217" s="42">
        <v>60</v>
      </c>
      <c r="Q217" s="43">
        <v>0</v>
      </c>
      <c r="R217" s="42">
        <v>60</v>
      </c>
      <c r="S217" s="42">
        <v>60</v>
      </c>
      <c r="T217" s="42">
        <v>0</v>
      </c>
      <c r="U217" s="42">
        <v>60</v>
      </c>
      <c r="V217" s="42">
        <v>76.058945</v>
      </c>
      <c r="W217" s="43">
        <v>63</v>
      </c>
      <c r="X217" s="43">
        <v>63</v>
      </c>
      <c r="Y217" s="19" t="s">
        <v>39</v>
      </c>
      <c r="Z217" s="43">
        <v>98</v>
      </c>
      <c r="AA217" s="37"/>
      <c r="AB217" s="50"/>
      <c r="AC217" s="50"/>
      <c r="AD217" s="50"/>
    </row>
    <row r="218" customHeight="1" spans="1:30">
      <c r="A218" s="19" t="s">
        <v>271</v>
      </c>
      <c r="B218" s="19" t="s">
        <v>272</v>
      </c>
      <c r="C218" s="20">
        <v>2024</v>
      </c>
      <c r="D218" s="19" t="s">
        <v>281</v>
      </c>
      <c r="E218" s="19" t="s">
        <v>363</v>
      </c>
      <c r="F218" s="19" t="s">
        <v>364</v>
      </c>
      <c r="G218" s="42">
        <v>90</v>
      </c>
      <c r="H218" s="42">
        <v>0</v>
      </c>
      <c r="I218" s="42">
        <v>90</v>
      </c>
      <c r="J218" s="42">
        <v>75.4842105263158</v>
      </c>
      <c r="K218" s="42">
        <v>1</v>
      </c>
      <c r="L218" s="42">
        <v>76.4842105263158</v>
      </c>
      <c r="M218" s="42">
        <v>68.2</v>
      </c>
      <c r="N218" s="43">
        <v>0</v>
      </c>
      <c r="O218" s="42">
        <v>68.2</v>
      </c>
      <c r="P218" s="42">
        <v>60</v>
      </c>
      <c r="Q218" s="43">
        <v>0</v>
      </c>
      <c r="R218" s="42">
        <v>60</v>
      </c>
      <c r="S218" s="42">
        <v>60</v>
      </c>
      <c r="T218" s="42">
        <v>0</v>
      </c>
      <c r="U218" s="42">
        <v>60</v>
      </c>
      <c r="V218" s="42">
        <v>75.7731578947369</v>
      </c>
      <c r="W218" s="43">
        <v>64</v>
      </c>
      <c r="X218" s="43">
        <v>61</v>
      </c>
      <c r="Y218" s="19" t="s">
        <v>146</v>
      </c>
      <c r="Z218" s="43">
        <v>98</v>
      </c>
      <c r="AA218" s="37"/>
      <c r="AB218" s="50"/>
      <c r="AC218" s="50"/>
      <c r="AD218" s="50"/>
    </row>
    <row r="219" customHeight="1" spans="1:30">
      <c r="A219" s="19" t="s">
        <v>271</v>
      </c>
      <c r="B219" s="19" t="s">
        <v>272</v>
      </c>
      <c r="C219" s="20">
        <v>2024</v>
      </c>
      <c r="D219" s="19" t="s">
        <v>281</v>
      </c>
      <c r="E219" s="19" t="s">
        <v>365</v>
      </c>
      <c r="F219" s="19" t="s">
        <v>366</v>
      </c>
      <c r="G219" s="42">
        <v>90</v>
      </c>
      <c r="H219" s="42">
        <v>0</v>
      </c>
      <c r="I219" s="42">
        <v>90</v>
      </c>
      <c r="J219" s="42">
        <v>75.2315789473684</v>
      </c>
      <c r="K219" s="42">
        <v>0</v>
      </c>
      <c r="L219" s="42">
        <v>75.2315789473684</v>
      </c>
      <c r="M219" s="42">
        <v>70.8</v>
      </c>
      <c r="N219" s="43">
        <v>0</v>
      </c>
      <c r="O219" s="42">
        <v>70.8</v>
      </c>
      <c r="P219" s="42">
        <v>60</v>
      </c>
      <c r="Q219" s="43">
        <v>3</v>
      </c>
      <c r="R219" s="42">
        <v>63</v>
      </c>
      <c r="S219" s="42">
        <v>60</v>
      </c>
      <c r="T219" s="42">
        <v>10</v>
      </c>
      <c r="U219" s="42">
        <v>70</v>
      </c>
      <c r="V219" s="42">
        <v>75.6136842105263</v>
      </c>
      <c r="W219" s="43">
        <v>65</v>
      </c>
      <c r="X219" s="43">
        <v>62</v>
      </c>
      <c r="Y219" s="19" t="s">
        <v>39</v>
      </c>
      <c r="Z219" s="43">
        <v>98</v>
      </c>
      <c r="AA219" s="37"/>
      <c r="AB219" s="50"/>
      <c r="AC219" s="50"/>
      <c r="AD219" s="50"/>
    </row>
    <row r="220" customHeight="1" spans="1:30">
      <c r="A220" s="19" t="s">
        <v>271</v>
      </c>
      <c r="B220" s="19" t="s">
        <v>272</v>
      </c>
      <c r="C220" s="20">
        <v>2024</v>
      </c>
      <c r="D220" s="19" t="s">
        <v>281</v>
      </c>
      <c r="E220" s="19" t="s">
        <v>367</v>
      </c>
      <c r="F220" s="19" t="s">
        <v>368</v>
      </c>
      <c r="G220" s="42">
        <v>90</v>
      </c>
      <c r="H220" s="42">
        <v>0</v>
      </c>
      <c r="I220" s="42">
        <v>90</v>
      </c>
      <c r="J220" s="42">
        <v>74.2694736842105</v>
      </c>
      <c r="K220" s="42">
        <v>1</v>
      </c>
      <c r="L220" s="42">
        <v>75.2694736842105</v>
      </c>
      <c r="M220" s="42">
        <v>80.2</v>
      </c>
      <c r="N220" s="43">
        <v>1</v>
      </c>
      <c r="O220" s="42">
        <v>81.2</v>
      </c>
      <c r="P220" s="42">
        <v>60</v>
      </c>
      <c r="Q220" s="43">
        <v>0</v>
      </c>
      <c r="R220" s="42">
        <v>60</v>
      </c>
      <c r="S220" s="42">
        <v>60</v>
      </c>
      <c r="T220" s="42">
        <v>0</v>
      </c>
      <c r="U220" s="42">
        <v>60</v>
      </c>
      <c r="V220" s="42">
        <v>75.5121052631579</v>
      </c>
      <c r="W220" s="43">
        <v>66</v>
      </c>
      <c r="X220" s="43">
        <v>69</v>
      </c>
      <c r="Y220" s="19" t="s">
        <v>146</v>
      </c>
      <c r="Z220" s="43">
        <v>98</v>
      </c>
      <c r="AA220" s="37"/>
      <c r="AB220" s="50"/>
      <c r="AC220" s="50"/>
      <c r="AD220" s="50"/>
    </row>
    <row r="221" customHeight="1" spans="1:30">
      <c r="A221" s="19" t="s">
        <v>271</v>
      </c>
      <c r="B221" s="19" t="s">
        <v>272</v>
      </c>
      <c r="C221" s="20">
        <v>2024</v>
      </c>
      <c r="D221" s="19" t="s">
        <v>281</v>
      </c>
      <c r="E221" s="19" t="s">
        <v>369</v>
      </c>
      <c r="F221" s="19" t="s">
        <v>370</v>
      </c>
      <c r="G221" s="42">
        <v>90</v>
      </c>
      <c r="H221" s="42">
        <v>0</v>
      </c>
      <c r="I221" s="42">
        <v>90</v>
      </c>
      <c r="J221" s="42">
        <v>74.7567010309278</v>
      </c>
      <c r="K221" s="42">
        <v>1</v>
      </c>
      <c r="L221" s="42">
        <v>75.7567010309278</v>
      </c>
      <c r="M221" s="42">
        <v>73.25</v>
      </c>
      <c r="N221" s="43">
        <v>0</v>
      </c>
      <c r="O221" s="42">
        <v>73.25</v>
      </c>
      <c r="P221" s="42">
        <v>60</v>
      </c>
      <c r="Q221" s="43">
        <v>0</v>
      </c>
      <c r="R221" s="42">
        <v>60</v>
      </c>
      <c r="S221" s="42">
        <v>60</v>
      </c>
      <c r="T221" s="42">
        <v>0</v>
      </c>
      <c r="U221" s="42">
        <v>60</v>
      </c>
      <c r="V221" s="42">
        <v>75.4800257731958</v>
      </c>
      <c r="W221" s="43">
        <v>67</v>
      </c>
      <c r="X221" s="43">
        <v>65</v>
      </c>
      <c r="Y221" s="19" t="s">
        <v>39</v>
      </c>
      <c r="Z221" s="43">
        <v>98</v>
      </c>
      <c r="AA221" s="37"/>
      <c r="AB221" s="50"/>
      <c r="AC221" s="50"/>
      <c r="AD221" s="50"/>
    </row>
    <row r="222" customHeight="1" spans="1:30">
      <c r="A222" s="19" t="s">
        <v>271</v>
      </c>
      <c r="B222" s="19" t="s">
        <v>272</v>
      </c>
      <c r="C222" s="20">
        <v>2024</v>
      </c>
      <c r="D222" s="19" t="s">
        <v>281</v>
      </c>
      <c r="E222" s="19" t="s">
        <v>371</v>
      </c>
      <c r="F222" s="19" t="s">
        <v>372</v>
      </c>
      <c r="G222" s="42">
        <v>90</v>
      </c>
      <c r="H222" s="42">
        <v>1</v>
      </c>
      <c r="I222" s="42">
        <v>91</v>
      </c>
      <c r="J222" s="42">
        <v>74.498947368421</v>
      </c>
      <c r="K222" s="42">
        <v>1</v>
      </c>
      <c r="L222" s="42">
        <v>75.498947368421</v>
      </c>
      <c r="M222" s="42">
        <v>64.75</v>
      </c>
      <c r="N222" s="43">
        <v>0</v>
      </c>
      <c r="O222" s="42">
        <v>64.75</v>
      </c>
      <c r="P222" s="42">
        <v>60</v>
      </c>
      <c r="Q222" s="43">
        <v>5</v>
      </c>
      <c r="R222" s="42">
        <v>65</v>
      </c>
      <c r="S222" s="42">
        <v>60</v>
      </c>
      <c r="T222" s="42">
        <v>0</v>
      </c>
      <c r="U222" s="42">
        <v>60</v>
      </c>
      <c r="V222" s="42">
        <v>75.2117105263157</v>
      </c>
      <c r="W222" s="43">
        <v>68</v>
      </c>
      <c r="X222" s="43">
        <v>66</v>
      </c>
      <c r="Y222" s="19" t="s">
        <v>146</v>
      </c>
      <c r="Z222" s="43">
        <v>98</v>
      </c>
      <c r="AA222" s="37"/>
      <c r="AB222" s="50"/>
      <c r="AC222" s="50"/>
      <c r="AD222" s="50"/>
    </row>
    <row r="223" customHeight="1" spans="1:30">
      <c r="A223" s="19" t="s">
        <v>271</v>
      </c>
      <c r="B223" s="19" t="s">
        <v>272</v>
      </c>
      <c r="C223" s="20">
        <v>2024</v>
      </c>
      <c r="D223" s="19" t="s">
        <v>273</v>
      </c>
      <c r="E223" s="19">
        <v>2440110020</v>
      </c>
      <c r="F223" s="19" t="s">
        <v>373</v>
      </c>
      <c r="G223" s="42">
        <v>90</v>
      </c>
      <c r="H223" s="42">
        <v>2</v>
      </c>
      <c r="I223" s="42">
        <v>92</v>
      </c>
      <c r="J223" s="42">
        <v>72.81053</v>
      </c>
      <c r="K223" s="42">
        <v>1</v>
      </c>
      <c r="L223" s="42">
        <v>73.81053</v>
      </c>
      <c r="M223" s="42">
        <v>77.275</v>
      </c>
      <c r="N223" s="43">
        <v>0</v>
      </c>
      <c r="O223" s="42">
        <v>77.275</v>
      </c>
      <c r="P223" s="42">
        <v>60</v>
      </c>
      <c r="Q223" s="43">
        <v>2</v>
      </c>
      <c r="R223" s="42">
        <v>62</v>
      </c>
      <c r="S223" s="42">
        <v>60</v>
      </c>
      <c r="T223" s="42">
        <v>6.75</v>
      </c>
      <c r="U223" s="42">
        <v>66.75</v>
      </c>
      <c r="V223" s="42">
        <v>74.8591475</v>
      </c>
      <c r="W223" s="43">
        <v>69</v>
      </c>
      <c r="X223" s="43">
        <v>71</v>
      </c>
      <c r="Y223" s="19" t="s">
        <v>39</v>
      </c>
      <c r="Z223" s="43">
        <v>98</v>
      </c>
      <c r="AA223" s="37"/>
      <c r="AB223" s="50"/>
      <c r="AC223" s="50"/>
      <c r="AD223" s="50"/>
    </row>
    <row r="224" customHeight="1" spans="1:30">
      <c r="A224" s="19" t="s">
        <v>271</v>
      </c>
      <c r="B224" s="19" t="s">
        <v>272</v>
      </c>
      <c r="C224" s="20">
        <v>2024</v>
      </c>
      <c r="D224" s="19" t="s">
        <v>281</v>
      </c>
      <c r="E224" s="19" t="s">
        <v>374</v>
      </c>
      <c r="F224" s="19" t="s">
        <v>375</v>
      </c>
      <c r="G224" s="42">
        <v>90</v>
      </c>
      <c r="H224" s="42">
        <v>5.4</v>
      </c>
      <c r="I224" s="42">
        <v>95.4</v>
      </c>
      <c r="J224" s="42">
        <v>72.2210526315789</v>
      </c>
      <c r="K224" s="42">
        <v>0</v>
      </c>
      <c r="L224" s="42">
        <v>72.2210526315789</v>
      </c>
      <c r="M224" s="42">
        <v>95.15</v>
      </c>
      <c r="N224" s="43">
        <v>0</v>
      </c>
      <c r="O224" s="42">
        <v>95.15</v>
      </c>
      <c r="P224" s="42">
        <v>60</v>
      </c>
      <c r="Q224" s="43">
        <v>0</v>
      </c>
      <c r="R224" s="42">
        <v>60</v>
      </c>
      <c r="S224" s="42">
        <v>60</v>
      </c>
      <c r="T224" s="42">
        <v>0</v>
      </c>
      <c r="U224" s="42">
        <v>60</v>
      </c>
      <c r="V224" s="42">
        <v>74.4632894736842</v>
      </c>
      <c r="W224" s="43">
        <v>70</v>
      </c>
      <c r="X224" s="43">
        <v>74</v>
      </c>
      <c r="Y224" s="19" t="s">
        <v>146</v>
      </c>
      <c r="Z224" s="43">
        <v>98</v>
      </c>
      <c r="AA224" s="37"/>
      <c r="AB224" s="50"/>
      <c r="AC224" s="50"/>
      <c r="AD224" s="50"/>
    </row>
    <row r="225" customHeight="1" spans="1:30">
      <c r="A225" s="19" t="s">
        <v>271</v>
      </c>
      <c r="B225" s="19" t="s">
        <v>272</v>
      </c>
      <c r="C225" s="20">
        <v>2024</v>
      </c>
      <c r="D225" s="19" t="s">
        <v>273</v>
      </c>
      <c r="E225" s="19">
        <v>2440110003</v>
      </c>
      <c r="F225" s="19" t="s">
        <v>376</v>
      </c>
      <c r="G225" s="42">
        <v>90</v>
      </c>
      <c r="H225" s="42">
        <v>3.5</v>
      </c>
      <c r="I225" s="42">
        <v>93.5</v>
      </c>
      <c r="J225" s="42">
        <v>71.507368</v>
      </c>
      <c r="K225" s="42">
        <v>0.2</v>
      </c>
      <c r="L225" s="42">
        <v>71.707368</v>
      </c>
      <c r="M225" s="42">
        <v>76.6</v>
      </c>
      <c r="N225" s="43">
        <v>0</v>
      </c>
      <c r="O225" s="42">
        <v>76.6</v>
      </c>
      <c r="P225" s="42">
        <v>60</v>
      </c>
      <c r="Q225" s="43">
        <v>10</v>
      </c>
      <c r="R225" s="42">
        <v>70</v>
      </c>
      <c r="S225" s="42">
        <v>60</v>
      </c>
      <c r="T225" s="42">
        <v>20</v>
      </c>
      <c r="U225" s="42">
        <v>80</v>
      </c>
      <c r="V225" s="42">
        <v>74.460526</v>
      </c>
      <c r="W225" s="43">
        <v>71</v>
      </c>
      <c r="X225" s="43">
        <v>81</v>
      </c>
      <c r="Y225" s="19" t="s">
        <v>146</v>
      </c>
      <c r="Z225" s="43">
        <v>98</v>
      </c>
      <c r="AA225" s="37"/>
      <c r="AB225" s="50"/>
      <c r="AC225" s="50"/>
      <c r="AD225" s="50"/>
    </row>
    <row r="226" customHeight="1" spans="1:30">
      <c r="A226" s="19" t="s">
        <v>271</v>
      </c>
      <c r="B226" s="19" t="s">
        <v>272</v>
      </c>
      <c r="C226" s="20">
        <v>2024</v>
      </c>
      <c r="D226" s="19" t="s">
        <v>273</v>
      </c>
      <c r="E226" s="19">
        <v>2408110074</v>
      </c>
      <c r="F226" s="19" t="s">
        <v>377</v>
      </c>
      <c r="G226" s="42">
        <v>90</v>
      </c>
      <c r="H226" s="42">
        <v>1</v>
      </c>
      <c r="I226" s="42">
        <v>91</v>
      </c>
      <c r="J226" s="42">
        <v>74.40392</v>
      </c>
      <c r="K226" s="42">
        <v>0</v>
      </c>
      <c r="L226" s="42">
        <v>74.40392</v>
      </c>
      <c r="M226" s="42">
        <v>70.8</v>
      </c>
      <c r="N226" s="43">
        <v>0</v>
      </c>
      <c r="O226" s="42">
        <v>70.8</v>
      </c>
      <c r="P226" s="42">
        <v>60</v>
      </c>
      <c r="Q226" s="43">
        <v>0</v>
      </c>
      <c r="R226" s="42">
        <v>60</v>
      </c>
      <c r="S226" s="42">
        <v>60</v>
      </c>
      <c r="T226" s="42">
        <v>0</v>
      </c>
      <c r="U226" s="42">
        <v>60</v>
      </c>
      <c r="V226" s="42">
        <v>74.44294</v>
      </c>
      <c r="W226" s="43">
        <v>72</v>
      </c>
      <c r="X226" s="43">
        <v>67</v>
      </c>
      <c r="Y226" s="19" t="s">
        <v>146</v>
      </c>
      <c r="Z226" s="43">
        <v>98</v>
      </c>
      <c r="AA226" s="37"/>
      <c r="AB226" s="50"/>
      <c r="AC226" s="50"/>
      <c r="AD226" s="50"/>
    </row>
    <row r="227" customHeight="1" spans="1:30">
      <c r="A227" s="19" t="s">
        <v>271</v>
      </c>
      <c r="B227" s="19" t="s">
        <v>272</v>
      </c>
      <c r="C227" s="20">
        <v>2024</v>
      </c>
      <c r="D227" s="19" t="s">
        <v>281</v>
      </c>
      <c r="E227" s="19" t="s">
        <v>378</v>
      </c>
      <c r="F227" s="19" t="s">
        <v>379</v>
      </c>
      <c r="G227" s="42">
        <v>90</v>
      </c>
      <c r="H227" s="42">
        <v>0</v>
      </c>
      <c r="I227" s="42">
        <v>90</v>
      </c>
      <c r="J227" s="42">
        <v>73.6505263157895</v>
      </c>
      <c r="K227" s="42">
        <v>0</v>
      </c>
      <c r="L227" s="42">
        <v>73.6505263157895</v>
      </c>
      <c r="M227" s="42">
        <v>78.75</v>
      </c>
      <c r="N227" s="43">
        <v>0</v>
      </c>
      <c r="O227" s="42">
        <v>78.75</v>
      </c>
      <c r="P227" s="42">
        <v>60</v>
      </c>
      <c r="Q227" s="43">
        <v>0</v>
      </c>
      <c r="R227" s="42">
        <v>60</v>
      </c>
      <c r="S227" s="42">
        <v>60</v>
      </c>
      <c r="T227" s="42">
        <v>0</v>
      </c>
      <c r="U227" s="42">
        <v>60</v>
      </c>
      <c r="V227" s="42">
        <v>74.1753947368421</v>
      </c>
      <c r="W227" s="43">
        <v>73</v>
      </c>
      <c r="X227" s="43">
        <v>70</v>
      </c>
      <c r="Y227" s="19" t="s">
        <v>39</v>
      </c>
      <c r="Z227" s="43">
        <v>98</v>
      </c>
      <c r="AA227" s="37"/>
      <c r="AB227" s="50"/>
      <c r="AC227" s="50"/>
      <c r="AD227" s="50"/>
    </row>
    <row r="228" customHeight="1" spans="1:30">
      <c r="A228" s="19" t="s">
        <v>271</v>
      </c>
      <c r="B228" s="19" t="s">
        <v>272</v>
      </c>
      <c r="C228" s="20">
        <v>2024</v>
      </c>
      <c r="D228" s="19" t="s">
        <v>281</v>
      </c>
      <c r="E228" s="19" t="s">
        <v>380</v>
      </c>
      <c r="F228" s="19" t="s">
        <v>381</v>
      </c>
      <c r="G228" s="42">
        <v>90</v>
      </c>
      <c r="H228" s="42">
        <v>0.5</v>
      </c>
      <c r="I228" s="42">
        <v>90.5</v>
      </c>
      <c r="J228" s="42">
        <v>71.8678571428571</v>
      </c>
      <c r="K228" s="42">
        <v>1</v>
      </c>
      <c r="L228" s="42">
        <v>72.8678571428571</v>
      </c>
      <c r="M228" s="42">
        <v>79.1</v>
      </c>
      <c r="N228" s="43">
        <v>2</v>
      </c>
      <c r="O228" s="42">
        <v>81.1</v>
      </c>
      <c r="P228" s="42">
        <v>60</v>
      </c>
      <c r="Q228" s="43">
        <v>0</v>
      </c>
      <c r="R228" s="42">
        <v>60</v>
      </c>
      <c r="S228" s="42">
        <v>60</v>
      </c>
      <c r="T228" s="42">
        <v>5.5</v>
      </c>
      <c r="U228" s="42">
        <v>65.5</v>
      </c>
      <c r="V228" s="42">
        <v>74.0308928571428</v>
      </c>
      <c r="W228" s="43">
        <v>74</v>
      </c>
      <c r="X228" s="43">
        <v>77</v>
      </c>
      <c r="Y228" s="19" t="s">
        <v>146</v>
      </c>
      <c r="Z228" s="43">
        <v>98</v>
      </c>
      <c r="AA228" s="37"/>
      <c r="AB228" s="50"/>
      <c r="AC228" s="50"/>
      <c r="AD228" s="50"/>
    </row>
    <row r="229" customHeight="1" spans="1:30">
      <c r="A229" s="19" t="s">
        <v>271</v>
      </c>
      <c r="B229" s="19" t="s">
        <v>272</v>
      </c>
      <c r="C229" s="20">
        <v>2024</v>
      </c>
      <c r="D229" s="19" t="s">
        <v>281</v>
      </c>
      <c r="E229" s="19" t="s">
        <v>382</v>
      </c>
      <c r="F229" s="19" t="s">
        <v>383</v>
      </c>
      <c r="G229" s="42">
        <v>90</v>
      </c>
      <c r="H229" s="42">
        <v>0</v>
      </c>
      <c r="I229" s="42">
        <v>90</v>
      </c>
      <c r="J229" s="42">
        <v>72.5284210526316</v>
      </c>
      <c r="K229" s="42">
        <v>0.6</v>
      </c>
      <c r="L229" s="42">
        <v>73.1284210526316</v>
      </c>
      <c r="M229" s="42">
        <v>82.425</v>
      </c>
      <c r="N229" s="43">
        <v>0</v>
      </c>
      <c r="O229" s="42">
        <v>82.425</v>
      </c>
      <c r="P229" s="42">
        <v>60</v>
      </c>
      <c r="Q229" s="43">
        <v>0</v>
      </c>
      <c r="R229" s="42">
        <v>60</v>
      </c>
      <c r="S229" s="42">
        <v>60</v>
      </c>
      <c r="T229" s="42">
        <v>0</v>
      </c>
      <c r="U229" s="42">
        <v>60</v>
      </c>
      <c r="V229" s="42">
        <v>73.9675657894737</v>
      </c>
      <c r="W229" s="43">
        <v>75</v>
      </c>
      <c r="X229" s="43">
        <v>72</v>
      </c>
      <c r="Y229" s="19" t="s">
        <v>39</v>
      </c>
      <c r="Z229" s="43">
        <v>98</v>
      </c>
      <c r="AA229" s="37"/>
      <c r="AB229" s="50"/>
      <c r="AC229" s="50"/>
      <c r="AD229" s="50"/>
    </row>
    <row r="230" customHeight="1" spans="1:30">
      <c r="A230" s="19" t="s">
        <v>271</v>
      </c>
      <c r="B230" s="19" t="s">
        <v>272</v>
      </c>
      <c r="C230" s="20">
        <v>2024</v>
      </c>
      <c r="D230" s="19" t="s">
        <v>281</v>
      </c>
      <c r="E230" s="19" t="s">
        <v>384</v>
      </c>
      <c r="F230" s="19" t="s">
        <v>385</v>
      </c>
      <c r="G230" s="42">
        <v>90</v>
      </c>
      <c r="H230" s="42">
        <v>3</v>
      </c>
      <c r="I230" s="42">
        <v>93</v>
      </c>
      <c r="J230" s="42">
        <v>70.5621052631579</v>
      </c>
      <c r="K230" s="42">
        <v>1</v>
      </c>
      <c r="L230" s="42">
        <v>71.5621052631579</v>
      </c>
      <c r="M230" s="42">
        <v>88.95</v>
      </c>
      <c r="N230" s="43">
        <v>1</v>
      </c>
      <c r="O230" s="42">
        <v>89.95</v>
      </c>
      <c r="P230" s="42">
        <v>60</v>
      </c>
      <c r="Q230" s="43">
        <v>0</v>
      </c>
      <c r="R230" s="42">
        <v>60</v>
      </c>
      <c r="S230" s="42">
        <v>60</v>
      </c>
      <c r="T230" s="42">
        <v>7</v>
      </c>
      <c r="U230" s="42">
        <v>67</v>
      </c>
      <c r="V230" s="42">
        <v>73.8190789473684</v>
      </c>
      <c r="W230" s="43">
        <v>76</v>
      </c>
      <c r="X230" s="43">
        <v>87</v>
      </c>
      <c r="Y230" s="19" t="s">
        <v>39</v>
      </c>
      <c r="Z230" s="43">
        <v>98</v>
      </c>
      <c r="AA230" s="37"/>
      <c r="AB230" s="50"/>
      <c r="AC230" s="50"/>
      <c r="AD230" s="50"/>
    </row>
    <row r="231" customHeight="1" spans="1:30">
      <c r="A231" s="19" t="s">
        <v>271</v>
      </c>
      <c r="B231" s="19" t="s">
        <v>272</v>
      </c>
      <c r="C231" s="20">
        <v>2024</v>
      </c>
      <c r="D231" s="19" t="s">
        <v>273</v>
      </c>
      <c r="E231" s="19">
        <v>2440110013</v>
      </c>
      <c r="F231" s="19" t="s">
        <v>386</v>
      </c>
      <c r="G231" s="42">
        <v>90</v>
      </c>
      <c r="H231" s="42">
        <v>1</v>
      </c>
      <c r="I231" s="42">
        <v>91</v>
      </c>
      <c r="J231" s="42">
        <v>71.61474</v>
      </c>
      <c r="K231" s="42">
        <v>1</v>
      </c>
      <c r="L231" s="42">
        <v>72.61474</v>
      </c>
      <c r="M231" s="42">
        <v>78.75</v>
      </c>
      <c r="N231" s="43">
        <v>0</v>
      </c>
      <c r="O231" s="42">
        <v>78.75</v>
      </c>
      <c r="P231" s="42">
        <v>60</v>
      </c>
      <c r="Q231" s="43">
        <v>0</v>
      </c>
      <c r="R231" s="42">
        <v>60</v>
      </c>
      <c r="S231" s="42">
        <v>60</v>
      </c>
      <c r="T231" s="42">
        <v>5</v>
      </c>
      <c r="U231" s="42">
        <v>65</v>
      </c>
      <c r="V231" s="42">
        <v>73.748555</v>
      </c>
      <c r="W231" s="43">
        <v>77</v>
      </c>
      <c r="X231" s="43">
        <v>79</v>
      </c>
      <c r="Y231" s="19" t="s">
        <v>146</v>
      </c>
      <c r="Z231" s="43">
        <v>98</v>
      </c>
      <c r="AA231" s="37"/>
      <c r="AB231" s="50"/>
      <c r="AC231" s="50"/>
      <c r="AD231" s="50"/>
    </row>
    <row r="232" customHeight="1" spans="1:30">
      <c r="A232" s="19" t="s">
        <v>271</v>
      </c>
      <c r="B232" s="19" t="s">
        <v>272</v>
      </c>
      <c r="C232" s="20">
        <v>2024</v>
      </c>
      <c r="D232" s="19" t="s">
        <v>281</v>
      </c>
      <c r="E232" s="19" t="s">
        <v>387</v>
      </c>
      <c r="F232" s="19" t="s">
        <v>388</v>
      </c>
      <c r="G232" s="42">
        <v>90</v>
      </c>
      <c r="H232" s="42">
        <v>1.5</v>
      </c>
      <c r="I232" s="42">
        <v>91.5</v>
      </c>
      <c r="J232" s="42">
        <v>72.2387096774194</v>
      </c>
      <c r="K232" s="42">
        <v>1</v>
      </c>
      <c r="L232" s="42">
        <v>73.2387096774194</v>
      </c>
      <c r="M232" s="42">
        <v>62.75</v>
      </c>
      <c r="N232" s="43">
        <v>0</v>
      </c>
      <c r="O232" s="42">
        <v>62.75</v>
      </c>
      <c r="P232" s="42">
        <v>60</v>
      </c>
      <c r="Q232" s="43">
        <v>0</v>
      </c>
      <c r="R232" s="42">
        <v>60</v>
      </c>
      <c r="S232" s="42">
        <v>60</v>
      </c>
      <c r="T232" s="42">
        <v>8.5</v>
      </c>
      <c r="U232" s="42">
        <v>68.5</v>
      </c>
      <c r="V232" s="42">
        <v>73.6415322580645</v>
      </c>
      <c r="W232" s="43">
        <v>78</v>
      </c>
      <c r="X232" s="43">
        <v>73</v>
      </c>
      <c r="Y232" s="19" t="s">
        <v>146</v>
      </c>
      <c r="Z232" s="43">
        <v>98</v>
      </c>
      <c r="AA232" s="37"/>
      <c r="AB232" s="50"/>
      <c r="AC232" s="50"/>
      <c r="AD232" s="50"/>
    </row>
    <row r="233" customHeight="1" spans="1:30">
      <c r="A233" s="19" t="s">
        <v>271</v>
      </c>
      <c r="B233" s="19" t="s">
        <v>272</v>
      </c>
      <c r="C233" s="20">
        <v>2024</v>
      </c>
      <c r="D233" s="19" t="s">
        <v>273</v>
      </c>
      <c r="E233" s="19">
        <v>2440110018</v>
      </c>
      <c r="F233" s="19" t="s">
        <v>389</v>
      </c>
      <c r="G233" s="42">
        <v>90</v>
      </c>
      <c r="H233" s="42">
        <v>1</v>
      </c>
      <c r="I233" s="42">
        <v>91</v>
      </c>
      <c r="J233" s="42">
        <v>71.84632</v>
      </c>
      <c r="K233" s="42">
        <v>1</v>
      </c>
      <c r="L233" s="42">
        <v>72.84632</v>
      </c>
      <c r="M233" s="42">
        <v>77.3</v>
      </c>
      <c r="N233" s="43">
        <v>0</v>
      </c>
      <c r="O233" s="42">
        <v>77.3</v>
      </c>
      <c r="P233" s="42">
        <v>60</v>
      </c>
      <c r="Q233" s="43">
        <v>0</v>
      </c>
      <c r="R233" s="42">
        <v>60</v>
      </c>
      <c r="S233" s="42">
        <v>60</v>
      </c>
      <c r="T233" s="42">
        <v>0</v>
      </c>
      <c r="U233" s="42">
        <v>60</v>
      </c>
      <c r="V233" s="42">
        <v>73.59974</v>
      </c>
      <c r="W233" s="43">
        <v>79</v>
      </c>
      <c r="X233" s="43">
        <v>78</v>
      </c>
      <c r="Y233" s="19" t="s">
        <v>146</v>
      </c>
      <c r="Z233" s="43">
        <v>98</v>
      </c>
      <c r="AA233" s="37"/>
      <c r="AB233" s="50"/>
      <c r="AC233" s="50"/>
      <c r="AD233" s="50"/>
    </row>
    <row r="234" customHeight="1" spans="1:30">
      <c r="A234" s="19" t="s">
        <v>271</v>
      </c>
      <c r="B234" s="19" t="s">
        <v>272</v>
      </c>
      <c r="C234" s="20">
        <v>2024</v>
      </c>
      <c r="D234" s="19" t="s">
        <v>273</v>
      </c>
      <c r="E234" s="19">
        <v>2440110016</v>
      </c>
      <c r="F234" s="19" t="s">
        <v>390</v>
      </c>
      <c r="G234" s="42">
        <v>90</v>
      </c>
      <c r="H234" s="42">
        <v>1</v>
      </c>
      <c r="I234" s="42">
        <v>91</v>
      </c>
      <c r="J234" s="42">
        <v>71.94737</v>
      </c>
      <c r="K234" s="42">
        <v>1</v>
      </c>
      <c r="L234" s="42">
        <v>72.94737</v>
      </c>
      <c r="M234" s="42">
        <v>72.7</v>
      </c>
      <c r="N234" s="43">
        <v>0</v>
      </c>
      <c r="O234" s="42">
        <v>72.7</v>
      </c>
      <c r="P234" s="42">
        <v>60</v>
      </c>
      <c r="Q234" s="43">
        <v>0</v>
      </c>
      <c r="R234" s="42">
        <v>60</v>
      </c>
      <c r="S234" s="42">
        <v>60</v>
      </c>
      <c r="T234" s="42">
        <v>0</v>
      </c>
      <c r="U234" s="42">
        <v>60</v>
      </c>
      <c r="V234" s="42">
        <v>73.4455275</v>
      </c>
      <c r="W234" s="43">
        <v>80</v>
      </c>
      <c r="X234" s="43">
        <v>76</v>
      </c>
      <c r="Y234" s="19" t="s">
        <v>39</v>
      </c>
      <c r="Z234" s="43">
        <v>98</v>
      </c>
      <c r="AA234" s="37"/>
      <c r="AB234" s="50"/>
      <c r="AC234" s="50"/>
      <c r="AD234" s="50"/>
    </row>
    <row r="235" customHeight="1" spans="1:30">
      <c r="A235" s="19" t="s">
        <v>271</v>
      </c>
      <c r="B235" s="19" t="s">
        <v>272</v>
      </c>
      <c r="C235" s="20">
        <v>2024</v>
      </c>
      <c r="D235" s="19" t="s">
        <v>281</v>
      </c>
      <c r="E235" s="19" t="s">
        <v>391</v>
      </c>
      <c r="F235" s="19" t="s">
        <v>392</v>
      </c>
      <c r="G235" s="42">
        <v>90</v>
      </c>
      <c r="H235" s="42">
        <v>1.2</v>
      </c>
      <c r="I235" s="42">
        <v>91.2</v>
      </c>
      <c r="J235" s="42">
        <v>72.2210526315789</v>
      </c>
      <c r="K235" s="42">
        <v>1</v>
      </c>
      <c r="L235" s="42">
        <v>73.2210526315789</v>
      </c>
      <c r="M235" s="42">
        <v>68.1</v>
      </c>
      <c r="N235" s="43">
        <v>0</v>
      </c>
      <c r="O235" s="42">
        <v>68.1</v>
      </c>
      <c r="P235" s="42">
        <v>60</v>
      </c>
      <c r="Q235" s="43">
        <v>0</v>
      </c>
      <c r="R235" s="42">
        <v>60</v>
      </c>
      <c r="S235" s="42">
        <v>60</v>
      </c>
      <c r="T235" s="42">
        <v>0</v>
      </c>
      <c r="U235" s="42">
        <v>60</v>
      </c>
      <c r="V235" s="42">
        <v>73.4407894736842</v>
      </c>
      <c r="W235" s="43">
        <v>81</v>
      </c>
      <c r="X235" s="43">
        <v>74</v>
      </c>
      <c r="Y235" s="19" t="s">
        <v>146</v>
      </c>
      <c r="Z235" s="43">
        <v>98</v>
      </c>
      <c r="AA235" s="37"/>
      <c r="AB235" s="50"/>
      <c r="AC235" s="50"/>
      <c r="AD235" s="50"/>
    </row>
    <row r="236" customHeight="1" spans="1:30">
      <c r="A236" s="19" t="s">
        <v>271</v>
      </c>
      <c r="B236" s="19" t="s">
        <v>272</v>
      </c>
      <c r="C236" s="20">
        <v>2024</v>
      </c>
      <c r="D236" s="19" t="s">
        <v>281</v>
      </c>
      <c r="E236" s="19" t="s">
        <v>393</v>
      </c>
      <c r="F236" s="19" t="s">
        <v>394</v>
      </c>
      <c r="G236" s="42">
        <v>90</v>
      </c>
      <c r="H236" s="42">
        <v>0</v>
      </c>
      <c r="I236" s="42">
        <v>90</v>
      </c>
      <c r="J236" s="42">
        <v>71.2694736842105</v>
      </c>
      <c r="K236" s="42">
        <v>1</v>
      </c>
      <c r="L236" s="42">
        <v>72.2694736842105</v>
      </c>
      <c r="M236" s="42">
        <v>79.275</v>
      </c>
      <c r="N236" s="43">
        <v>0</v>
      </c>
      <c r="O236" s="42">
        <v>79.275</v>
      </c>
      <c r="P236" s="42">
        <v>60</v>
      </c>
      <c r="Q236" s="43">
        <v>0</v>
      </c>
      <c r="R236" s="42">
        <v>60</v>
      </c>
      <c r="S236" s="42">
        <v>60</v>
      </c>
      <c r="T236" s="42">
        <v>0</v>
      </c>
      <c r="U236" s="42">
        <v>60</v>
      </c>
      <c r="V236" s="42">
        <v>73.1658552631579</v>
      </c>
      <c r="W236" s="43">
        <v>82</v>
      </c>
      <c r="X236" s="43">
        <v>85</v>
      </c>
      <c r="Y236" s="19" t="s">
        <v>39</v>
      </c>
      <c r="Z236" s="43">
        <v>98</v>
      </c>
      <c r="AA236" s="37"/>
      <c r="AB236" s="50"/>
      <c r="AC236" s="50"/>
      <c r="AD236" s="50"/>
    </row>
    <row r="237" customHeight="1" spans="1:30">
      <c r="A237" s="19" t="s">
        <v>271</v>
      </c>
      <c r="B237" s="19" t="s">
        <v>272</v>
      </c>
      <c r="C237" s="20">
        <v>2024</v>
      </c>
      <c r="D237" s="19" t="s">
        <v>281</v>
      </c>
      <c r="E237" s="19" t="s">
        <v>395</v>
      </c>
      <c r="F237" s="19" t="s">
        <v>396</v>
      </c>
      <c r="G237" s="42">
        <v>90</v>
      </c>
      <c r="H237" s="42">
        <v>0</v>
      </c>
      <c r="I237" s="42">
        <v>90</v>
      </c>
      <c r="J237" s="42">
        <v>71.4842105263158</v>
      </c>
      <c r="K237" s="42">
        <v>1</v>
      </c>
      <c r="L237" s="42">
        <v>72.4842105263158</v>
      </c>
      <c r="M237" s="42">
        <v>69.25</v>
      </c>
      <c r="N237" s="43">
        <v>0</v>
      </c>
      <c r="O237" s="42">
        <v>69.25</v>
      </c>
      <c r="P237" s="42">
        <v>60</v>
      </c>
      <c r="Q237" s="43">
        <v>3</v>
      </c>
      <c r="R237" s="42">
        <v>63</v>
      </c>
      <c r="S237" s="42">
        <v>60</v>
      </c>
      <c r="T237" s="42">
        <v>0</v>
      </c>
      <c r="U237" s="42">
        <v>60</v>
      </c>
      <c r="V237" s="42">
        <v>72.9756578947369</v>
      </c>
      <c r="W237" s="43">
        <v>83</v>
      </c>
      <c r="X237" s="43">
        <v>82</v>
      </c>
      <c r="Y237" s="19" t="s">
        <v>146</v>
      </c>
      <c r="Z237" s="43">
        <v>98</v>
      </c>
      <c r="AA237" s="37"/>
      <c r="AB237" s="50"/>
      <c r="AC237" s="50"/>
      <c r="AD237" s="50"/>
    </row>
    <row r="238" customHeight="1" spans="1:30">
      <c r="A238" s="19" t="s">
        <v>271</v>
      </c>
      <c r="B238" s="19" t="s">
        <v>272</v>
      </c>
      <c r="C238" s="20">
        <v>2024</v>
      </c>
      <c r="D238" s="19" t="s">
        <v>273</v>
      </c>
      <c r="E238" s="19">
        <v>2440110026</v>
      </c>
      <c r="F238" s="19" t="s">
        <v>397</v>
      </c>
      <c r="G238" s="42">
        <v>90</v>
      </c>
      <c r="H238" s="42">
        <v>4.5</v>
      </c>
      <c r="I238" s="42">
        <v>94.5</v>
      </c>
      <c r="J238" s="42">
        <v>70.75579</v>
      </c>
      <c r="K238" s="42">
        <v>1</v>
      </c>
      <c r="L238" s="42">
        <v>71.75579</v>
      </c>
      <c r="M238" s="42">
        <v>70.775</v>
      </c>
      <c r="N238" s="43">
        <v>0</v>
      </c>
      <c r="O238" s="42">
        <v>70.775</v>
      </c>
      <c r="P238" s="42">
        <v>60</v>
      </c>
      <c r="Q238" s="43">
        <v>0</v>
      </c>
      <c r="R238" s="42">
        <v>60</v>
      </c>
      <c r="S238" s="42">
        <v>60</v>
      </c>
      <c r="T238" s="42">
        <v>1.5</v>
      </c>
      <c r="U238" s="42">
        <v>61.5</v>
      </c>
      <c r="V238" s="42">
        <v>72.8805925</v>
      </c>
      <c r="W238" s="43">
        <v>84</v>
      </c>
      <c r="X238" s="43">
        <v>86</v>
      </c>
      <c r="Y238" s="19" t="s">
        <v>146</v>
      </c>
      <c r="Z238" s="43">
        <v>98</v>
      </c>
      <c r="AA238" s="37"/>
      <c r="AB238" s="50"/>
      <c r="AC238" s="50"/>
      <c r="AD238" s="50"/>
    </row>
    <row r="239" customHeight="1" spans="1:30">
      <c r="A239" s="19" t="s">
        <v>271</v>
      </c>
      <c r="B239" s="19" t="s">
        <v>272</v>
      </c>
      <c r="C239" s="20">
        <v>2024</v>
      </c>
      <c r="D239" s="19" t="s">
        <v>281</v>
      </c>
      <c r="E239" s="19" t="s">
        <v>398</v>
      </c>
      <c r="F239" s="19" t="s">
        <v>399</v>
      </c>
      <c r="G239" s="42">
        <v>90</v>
      </c>
      <c r="H239" s="42">
        <v>0</v>
      </c>
      <c r="I239" s="42">
        <v>90</v>
      </c>
      <c r="J239" s="42">
        <v>71.4652631578947</v>
      </c>
      <c r="K239" s="42">
        <v>1</v>
      </c>
      <c r="L239" s="42">
        <v>72.4652631578947</v>
      </c>
      <c r="M239" s="42">
        <v>68.05</v>
      </c>
      <c r="N239" s="43">
        <v>0</v>
      </c>
      <c r="O239" s="42">
        <v>68.05</v>
      </c>
      <c r="P239" s="42">
        <v>60</v>
      </c>
      <c r="Q239" s="43">
        <v>0</v>
      </c>
      <c r="R239" s="42">
        <v>60</v>
      </c>
      <c r="S239" s="42">
        <v>60</v>
      </c>
      <c r="T239" s="42">
        <v>0</v>
      </c>
      <c r="U239" s="42">
        <v>60</v>
      </c>
      <c r="V239" s="42">
        <v>72.751447368421</v>
      </c>
      <c r="W239" s="43">
        <v>85</v>
      </c>
      <c r="X239" s="43">
        <v>83</v>
      </c>
      <c r="Y239" s="19" t="s">
        <v>146</v>
      </c>
      <c r="Z239" s="43">
        <v>98</v>
      </c>
      <c r="AA239" s="37"/>
      <c r="AB239" s="50"/>
      <c r="AC239" s="50"/>
      <c r="AD239" s="50"/>
    </row>
    <row r="240" customHeight="1" spans="1:30">
      <c r="A240" s="19" t="s">
        <v>271</v>
      </c>
      <c r="B240" s="19" t="s">
        <v>272</v>
      </c>
      <c r="C240" s="20">
        <v>2024</v>
      </c>
      <c r="D240" s="19" t="s">
        <v>281</v>
      </c>
      <c r="E240" s="19" t="s">
        <v>400</v>
      </c>
      <c r="F240" s="19" t="s">
        <v>401</v>
      </c>
      <c r="G240" s="42">
        <v>90</v>
      </c>
      <c r="H240" s="42">
        <v>0</v>
      </c>
      <c r="I240" s="42">
        <v>90</v>
      </c>
      <c r="J240" s="42">
        <v>71.5978947368421</v>
      </c>
      <c r="K240" s="42">
        <v>0</v>
      </c>
      <c r="L240" s="42">
        <v>71.5978947368421</v>
      </c>
      <c r="M240" s="42">
        <v>77.15</v>
      </c>
      <c r="N240" s="43">
        <v>2</v>
      </c>
      <c r="O240" s="42">
        <v>79.15</v>
      </c>
      <c r="P240" s="42">
        <v>60</v>
      </c>
      <c r="Q240" s="43">
        <v>0</v>
      </c>
      <c r="R240" s="42">
        <v>60</v>
      </c>
      <c r="S240" s="42">
        <v>60</v>
      </c>
      <c r="T240" s="42">
        <v>0</v>
      </c>
      <c r="U240" s="42">
        <v>60</v>
      </c>
      <c r="V240" s="42">
        <v>72.6559210526316</v>
      </c>
      <c r="W240" s="43">
        <v>86</v>
      </c>
      <c r="X240" s="43">
        <v>80</v>
      </c>
      <c r="Y240" s="19" t="s">
        <v>146</v>
      </c>
      <c r="Z240" s="43">
        <v>98</v>
      </c>
      <c r="AA240" s="37"/>
      <c r="AB240" s="50"/>
      <c r="AC240" s="50"/>
      <c r="AD240" s="50"/>
    </row>
    <row r="241" customHeight="1" spans="1:30">
      <c r="A241" s="19" t="s">
        <v>271</v>
      </c>
      <c r="B241" s="19" t="s">
        <v>272</v>
      </c>
      <c r="C241" s="20">
        <v>2024</v>
      </c>
      <c r="D241" s="19" t="s">
        <v>273</v>
      </c>
      <c r="E241" s="19">
        <v>2440110033</v>
      </c>
      <c r="F241" s="19" t="s">
        <v>402</v>
      </c>
      <c r="G241" s="42">
        <v>90</v>
      </c>
      <c r="H241" s="42">
        <v>2</v>
      </c>
      <c r="I241" s="42">
        <v>92</v>
      </c>
      <c r="J241" s="42">
        <v>71.33053</v>
      </c>
      <c r="K241" s="42">
        <v>0</v>
      </c>
      <c r="L241" s="42">
        <v>71.33053</v>
      </c>
      <c r="M241" s="42">
        <v>70.05</v>
      </c>
      <c r="N241" s="43">
        <v>0</v>
      </c>
      <c r="O241" s="42">
        <v>70.05</v>
      </c>
      <c r="P241" s="42">
        <v>60</v>
      </c>
      <c r="Q241" s="43">
        <v>0</v>
      </c>
      <c r="R241" s="42">
        <v>60</v>
      </c>
      <c r="S241" s="42">
        <v>60</v>
      </c>
      <c r="T241" s="42">
        <v>0</v>
      </c>
      <c r="U241" s="42">
        <v>60</v>
      </c>
      <c r="V241" s="42">
        <v>72.2003975</v>
      </c>
      <c r="W241" s="43">
        <v>87</v>
      </c>
      <c r="X241" s="43">
        <v>84</v>
      </c>
      <c r="Y241" s="19" t="s">
        <v>146</v>
      </c>
      <c r="Z241" s="43">
        <v>98</v>
      </c>
      <c r="AA241" s="37"/>
      <c r="AB241" s="50"/>
      <c r="AC241" s="50"/>
      <c r="AD241" s="50"/>
    </row>
    <row r="242" customHeight="1" spans="1:30">
      <c r="A242" s="19" t="s">
        <v>271</v>
      </c>
      <c r="B242" s="19" t="s">
        <v>272</v>
      </c>
      <c r="C242" s="20">
        <v>2024</v>
      </c>
      <c r="D242" s="19" t="s">
        <v>281</v>
      </c>
      <c r="E242" s="19" t="s">
        <v>403</v>
      </c>
      <c r="F242" s="19" t="s">
        <v>404</v>
      </c>
      <c r="G242" s="42">
        <v>90</v>
      </c>
      <c r="H242" s="42">
        <v>0</v>
      </c>
      <c r="I242" s="42">
        <v>90</v>
      </c>
      <c r="J242" s="42">
        <v>69.9347368421053</v>
      </c>
      <c r="K242" s="42">
        <v>1</v>
      </c>
      <c r="L242" s="42">
        <v>70.9347368421053</v>
      </c>
      <c r="M242" s="42">
        <v>77.575</v>
      </c>
      <c r="N242" s="43">
        <v>0</v>
      </c>
      <c r="O242" s="42">
        <v>77.575</v>
      </c>
      <c r="P242" s="42">
        <v>60</v>
      </c>
      <c r="Q242" s="43">
        <v>0</v>
      </c>
      <c r="R242" s="42">
        <v>60</v>
      </c>
      <c r="S242" s="42">
        <v>60</v>
      </c>
      <c r="T242" s="42">
        <v>0</v>
      </c>
      <c r="U242" s="42">
        <v>60</v>
      </c>
      <c r="V242" s="42">
        <v>72.079802631579</v>
      </c>
      <c r="W242" s="43">
        <v>88</v>
      </c>
      <c r="X242" s="43">
        <v>88</v>
      </c>
      <c r="Y242" s="19" t="s">
        <v>146</v>
      </c>
      <c r="Z242" s="43">
        <v>98</v>
      </c>
      <c r="AA242" s="37"/>
      <c r="AB242" s="50"/>
      <c r="AC242" s="50"/>
      <c r="AD242" s="50"/>
    </row>
    <row r="243" customHeight="1" spans="1:30">
      <c r="A243" s="19" t="s">
        <v>271</v>
      </c>
      <c r="B243" s="19" t="s">
        <v>272</v>
      </c>
      <c r="C243" s="20">
        <v>2024</v>
      </c>
      <c r="D243" s="19" t="s">
        <v>281</v>
      </c>
      <c r="E243" s="19" t="s">
        <v>405</v>
      </c>
      <c r="F243" s="19" t="s">
        <v>406</v>
      </c>
      <c r="G243" s="42">
        <v>90</v>
      </c>
      <c r="H243" s="42">
        <v>0.5</v>
      </c>
      <c r="I243" s="42">
        <v>90.5</v>
      </c>
      <c r="J243" s="42">
        <v>69.7431578947368</v>
      </c>
      <c r="K243" s="42">
        <v>1</v>
      </c>
      <c r="L243" s="42">
        <v>70.7431578947368</v>
      </c>
      <c r="M243" s="42">
        <v>60</v>
      </c>
      <c r="N243" s="43">
        <v>0</v>
      </c>
      <c r="O243" s="42">
        <v>60</v>
      </c>
      <c r="P243" s="42">
        <v>60</v>
      </c>
      <c r="Q243" s="43">
        <v>3</v>
      </c>
      <c r="R243" s="42">
        <v>63</v>
      </c>
      <c r="S243" s="42">
        <v>60</v>
      </c>
      <c r="T243" s="42">
        <v>15</v>
      </c>
      <c r="U243" s="42">
        <v>75</v>
      </c>
      <c r="V243" s="42">
        <v>72.0073684210526</v>
      </c>
      <c r="W243" s="43">
        <v>89</v>
      </c>
      <c r="X243" s="43">
        <v>89</v>
      </c>
      <c r="Y243" s="19" t="s">
        <v>146</v>
      </c>
      <c r="Z243" s="43">
        <v>98</v>
      </c>
      <c r="AA243" s="37"/>
      <c r="AB243" s="50"/>
      <c r="AC243" s="50"/>
      <c r="AD243" s="50"/>
    </row>
    <row r="244" customHeight="1" spans="1:30">
      <c r="A244" s="19" t="s">
        <v>271</v>
      </c>
      <c r="B244" s="19" t="s">
        <v>272</v>
      </c>
      <c r="C244" s="20">
        <v>2024</v>
      </c>
      <c r="D244" s="19" t="s">
        <v>281</v>
      </c>
      <c r="E244" s="19" t="s">
        <v>407</v>
      </c>
      <c r="F244" s="19" t="s">
        <v>408</v>
      </c>
      <c r="G244" s="42">
        <v>90</v>
      </c>
      <c r="H244" s="42">
        <v>0</v>
      </c>
      <c r="I244" s="42">
        <v>90</v>
      </c>
      <c r="J244" s="42">
        <v>69.5305263157895</v>
      </c>
      <c r="K244" s="42">
        <v>1</v>
      </c>
      <c r="L244" s="42">
        <v>70.5305263157895</v>
      </c>
      <c r="M244" s="42">
        <v>60</v>
      </c>
      <c r="N244" s="43">
        <v>0</v>
      </c>
      <c r="O244" s="42">
        <v>60</v>
      </c>
      <c r="P244" s="42">
        <v>60</v>
      </c>
      <c r="Q244" s="43">
        <v>0</v>
      </c>
      <c r="R244" s="42">
        <v>60</v>
      </c>
      <c r="S244" s="42">
        <v>60</v>
      </c>
      <c r="T244" s="42">
        <v>0</v>
      </c>
      <c r="U244" s="42">
        <v>60</v>
      </c>
      <c r="V244" s="42">
        <v>70.8978947368421</v>
      </c>
      <c r="W244" s="43">
        <v>90</v>
      </c>
      <c r="X244" s="43">
        <v>90</v>
      </c>
      <c r="Y244" s="19" t="s">
        <v>146</v>
      </c>
      <c r="Z244" s="43">
        <v>98</v>
      </c>
      <c r="AA244" s="37"/>
      <c r="AB244" s="50"/>
      <c r="AC244" s="50"/>
      <c r="AD244" s="50"/>
    </row>
    <row r="245" customHeight="1" spans="1:30">
      <c r="A245" s="19" t="s">
        <v>271</v>
      </c>
      <c r="B245" s="19" t="s">
        <v>272</v>
      </c>
      <c r="C245" s="20">
        <v>2024</v>
      </c>
      <c r="D245" s="19" t="s">
        <v>281</v>
      </c>
      <c r="E245" s="19" t="s">
        <v>409</v>
      </c>
      <c r="F245" s="19" t="s">
        <v>410</v>
      </c>
      <c r="G245" s="42">
        <v>90</v>
      </c>
      <c r="H245" s="42">
        <v>0</v>
      </c>
      <c r="I245" s="42">
        <v>90</v>
      </c>
      <c r="J245" s="42">
        <v>69.2021052631579</v>
      </c>
      <c r="K245" s="42">
        <v>0</v>
      </c>
      <c r="L245" s="42">
        <v>69.2021052631579</v>
      </c>
      <c r="M245" s="42">
        <v>62</v>
      </c>
      <c r="N245" s="43">
        <v>0</v>
      </c>
      <c r="O245" s="42">
        <v>62</v>
      </c>
      <c r="P245" s="42">
        <v>60</v>
      </c>
      <c r="Q245" s="43">
        <v>0</v>
      </c>
      <c r="R245" s="42">
        <v>60</v>
      </c>
      <c r="S245" s="42">
        <v>60</v>
      </c>
      <c r="T245" s="42">
        <v>0</v>
      </c>
      <c r="U245" s="42">
        <v>60</v>
      </c>
      <c r="V245" s="42">
        <v>70.0015789473684</v>
      </c>
      <c r="W245" s="43">
        <v>91</v>
      </c>
      <c r="X245" s="43">
        <v>91</v>
      </c>
      <c r="Y245" s="19" t="s">
        <v>146</v>
      </c>
      <c r="Z245" s="43">
        <v>98</v>
      </c>
      <c r="AA245" s="37"/>
      <c r="AB245" s="50"/>
      <c r="AC245" s="50"/>
      <c r="AD245" s="50"/>
    </row>
    <row r="246" customHeight="1" spans="1:30">
      <c r="A246" s="19" t="s">
        <v>271</v>
      </c>
      <c r="B246" s="19" t="s">
        <v>272</v>
      </c>
      <c r="C246" s="20">
        <v>2024</v>
      </c>
      <c r="D246" s="19" t="s">
        <v>273</v>
      </c>
      <c r="E246" s="19">
        <v>2440110040</v>
      </c>
      <c r="F246" s="19" t="s">
        <v>411</v>
      </c>
      <c r="G246" s="42">
        <v>90</v>
      </c>
      <c r="H246" s="42">
        <v>5</v>
      </c>
      <c r="I246" s="42">
        <v>95</v>
      </c>
      <c r="J246" s="42">
        <v>65.16</v>
      </c>
      <c r="K246" s="42">
        <v>1</v>
      </c>
      <c r="L246" s="42">
        <v>66.16</v>
      </c>
      <c r="M246" s="42">
        <v>71.45</v>
      </c>
      <c r="N246" s="43">
        <v>0</v>
      </c>
      <c r="O246" s="42">
        <v>71.45</v>
      </c>
      <c r="P246" s="42">
        <v>60</v>
      </c>
      <c r="Q246" s="43">
        <v>0</v>
      </c>
      <c r="R246" s="42">
        <v>60</v>
      </c>
      <c r="S246" s="42">
        <v>60</v>
      </c>
      <c r="T246" s="42">
        <v>15</v>
      </c>
      <c r="U246" s="42">
        <v>75</v>
      </c>
      <c r="V246" s="42">
        <v>69.4425</v>
      </c>
      <c r="W246" s="43">
        <v>92</v>
      </c>
      <c r="X246" s="43">
        <v>95</v>
      </c>
      <c r="Y246" s="19" t="s">
        <v>146</v>
      </c>
      <c r="Z246" s="43">
        <v>98</v>
      </c>
      <c r="AA246" s="37"/>
      <c r="AB246" s="50"/>
      <c r="AC246" s="50"/>
      <c r="AD246" s="50"/>
    </row>
    <row r="247" customHeight="1" spans="1:30">
      <c r="A247" s="19" t="s">
        <v>271</v>
      </c>
      <c r="B247" s="19" t="s">
        <v>272</v>
      </c>
      <c r="C247" s="20">
        <v>2024</v>
      </c>
      <c r="D247" s="19" t="s">
        <v>273</v>
      </c>
      <c r="E247" s="19">
        <v>2440110037</v>
      </c>
      <c r="F247" s="19" t="s">
        <v>412</v>
      </c>
      <c r="G247" s="42">
        <v>90</v>
      </c>
      <c r="H247" s="42">
        <v>2</v>
      </c>
      <c r="I247" s="42">
        <v>92</v>
      </c>
      <c r="J247" s="42">
        <v>66.61263</v>
      </c>
      <c r="K247" s="42">
        <v>0</v>
      </c>
      <c r="L247" s="42">
        <v>66.61263</v>
      </c>
      <c r="M247" s="42">
        <v>75.35</v>
      </c>
      <c r="N247" s="43">
        <v>0</v>
      </c>
      <c r="O247" s="42">
        <v>75.35</v>
      </c>
      <c r="P247" s="42">
        <v>60</v>
      </c>
      <c r="Q247" s="43">
        <v>5</v>
      </c>
      <c r="R247" s="42">
        <v>65</v>
      </c>
      <c r="S247" s="42">
        <v>60</v>
      </c>
      <c r="T247" s="42">
        <v>0</v>
      </c>
      <c r="U247" s="42">
        <v>60</v>
      </c>
      <c r="V247" s="42">
        <v>69.1769725</v>
      </c>
      <c r="W247" s="43">
        <v>93</v>
      </c>
      <c r="X247" s="43">
        <v>92</v>
      </c>
      <c r="Y247" s="19" t="s">
        <v>146</v>
      </c>
      <c r="Z247" s="43">
        <v>98</v>
      </c>
      <c r="AA247" s="37"/>
      <c r="AB247" s="50"/>
      <c r="AC247" s="50"/>
      <c r="AD247" s="50"/>
    </row>
    <row r="248" customHeight="1" spans="1:30">
      <c r="A248" s="19" t="s">
        <v>271</v>
      </c>
      <c r="B248" s="19" t="s">
        <v>272</v>
      </c>
      <c r="C248" s="20">
        <v>2024</v>
      </c>
      <c r="D248" s="19" t="s">
        <v>273</v>
      </c>
      <c r="E248" s="19">
        <v>2440110014</v>
      </c>
      <c r="F248" s="19" t="s">
        <v>413</v>
      </c>
      <c r="G248" s="42">
        <v>90</v>
      </c>
      <c r="H248" s="42">
        <v>3.5</v>
      </c>
      <c r="I248" s="42">
        <v>93.5</v>
      </c>
      <c r="J248" s="42">
        <v>65.93474</v>
      </c>
      <c r="K248" s="42">
        <v>1</v>
      </c>
      <c r="L248" s="42">
        <v>66.93474</v>
      </c>
      <c r="M248" s="42">
        <v>66.25</v>
      </c>
      <c r="N248" s="43">
        <v>0</v>
      </c>
      <c r="O248" s="42">
        <v>66.25</v>
      </c>
      <c r="P248" s="42">
        <v>60</v>
      </c>
      <c r="Q248" s="43">
        <v>0</v>
      </c>
      <c r="R248" s="42">
        <v>60</v>
      </c>
      <c r="S248" s="42">
        <v>60</v>
      </c>
      <c r="T248" s="42">
        <v>5</v>
      </c>
      <c r="U248" s="42">
        <v>65</v>
      </c>
      <c r="V248" s="42">
        <v>69.113555</v>
      </c>
      <c r="W248" s="43">
        <v>94</v>
      </c>
      <c r="X248" s="43">
        <v>93</v>
      </c>
      <c r="Y248" s="19" t="s">
        <v>146</v>
      </c>
      <c r="Z248" s="43">
        <v>98</v>
      </c>
      <c r="AA248" s="37"/>
      <c r="AB248" s="50"/>
      <c r="AC248" s="50"/>
      <c r="AD248" s="50"/>
    </row>
    <row r="249" customHeight="1" spans="1:30">
      <c r="A249" s="19" t="s">
        <v>271</v>
      </c>
      <c r="B249" s="19" t="s">
        <v>272</v>
      </c>
      <c r="C249" s="20">
        <v>2024</v>
      </c>
      <c r="D249" s="19" t="s">
        <v>281</v>
      </c>
      <c r="E249" s="19" t="s">
        <v>414</v>
      </c>
      <c r="F249" s="19" t="s">
        <v>415</v>
      </c>
      <c r="G249" s="42">
        <v>90</v>
      </c>
      <c r="H249" s="42">
        <v>0</v>
      </c>
      <c r="I249" s="42">
        <v>90</v>
      </c>
      <c r="J249" s="42">
        <v>65.7157894736842</v>
      </c>
      <c r="K249" s="42">
        <v>1</v>
      </c>
      <c r="L249" s="42">
        <v>66.7157894736842</v>
      </c>
      <c r="M249" s="42">
        <v>74.45</v>
      </c>
      <c r="N249" s="43">
        <v>2</v>
      </c>
      <c r="O249" s="42">
        <v>76.45</v>
      </c>
      <c r="P249" s="42">
        <v>60</v>
      </c>
      <c r="Q249" s="43">
        <v>0</v>
      </c>
      <c r="R249" s="42">
        <v>60</v>
      </c>
      <c r="S249" s="42">
        <v>60</v>
      </c>
      <c r="T249" s="42">
        <v>0</v>
      </c>
      <c r="U249" s="42">
        <v>60</v>
      </c>
      <c r="V249" s="42">
        <v>68.8593421052632</v>
      </c>
      <c r="W249" s="43">
        <v>95</v>
      </c>
      <c r="X249" s="43">
        <v>94</v>
      </c>
      <c r="Y249" s="19" t="s">
        <v>146</v>
      </c>
      <c r="Z249" s="43">
        <v>98</v>
      </c>
      <c r="AA249" s="37"/>
      <c r="AB249" s="50"/>
      <c r="AC249" s="50"/>
      <c r="AD249" s="50"/>
    </row>
    <row r="250" customHeight="1" spans="1:30">
      <c r="A250" s="19" t="s">
        <v>271</v>
      </c>
      <c r="B250" s="19" t="s">
        <v>272</v>
      </c>
      <c r="C250" s="20">
        <v>2024</v>
      </c>
      <c r="D250" s="19" t="s">
        <v>281</v>
      </c>
      <c r="E250" s="19" t="s">
        <v>416</v>
      </c>
      <c r="F250" s="19" t="s">
        <v>417</v>
      </c>
      <c r="G250" s="42">
        <v>90</v>
      </c>
      <c r="H250" s="42">
        <v>0</v>
      </c>
      <c r="I250" s="42">
        <v>90</v>
      </c>
      <c r="J250" s="42">
        <v>63.7073684210526</v>
      </c>
      <c r="K250" s="42">
        <v>0</v>
      </c>
      <c r="L250" s="42">
        <v>63.7073684210526</v>
      </c>
      <c r="M250" s="42">
        <v>61.15</v>
      </c>
      <c r="N250" s="43">
        <v>0</v>
      </c>
      <c r="O250" s="42">
        <v>61.15</v>
      </c>
      <c r="P250" s="42">
        <v>60</v>
      </c>
      <c r="Q250" s="43">
        <v>0</v>
      </c>
      <c r="R250" s="42">
        <v>60</v>
      </c>
      <c r="S250" s="42">
        <v>60</v>
      </c>
      <c r="T250" s="42">
        <v>0</v>
      </c>
      <c r="U250" s="42">
        <v>60</v>
      </c>
      <c r="V250" s="42">
        <v>65.8380263157894</v>
      </c>
      <c r="W250" s="43">
        <v>96</v>
      </c>
      <c r="X250" s="43">
        <v>96</v>
      </c>
      <c r="Y250" s="19" t="s">
        <v>146</v>
      </c>
      <c r="Z250" s="43">
        <v>98</v>
      </c>
      <c r="AA250" s="37"/>
      <c r="AB250" s="50"/>
      <c r="AC250" s="50"/>
      <c r="AD250" s="50"/>
    </row>
    <row r="251" customHeight="1" spans="1:30">
      <c r="A251" s="19" t="s">
        <v>271</v>
      </c>
      <c r="B251" s="19" t="s">
        <v>272</v>
      </c>
      <c r="C251" s="20">
        <v>2024</v>
      </c>
      <c r="D251" s="19" t="s">
        <v>281</v>
      </c>
      <c r="E251" s="19" t="s">
        <v>418</v>
      </c>
      <c r="F251" s="19" t="s">
        <v>419</v>
      </c>
      <c r="G251" s="42">
        <v>90</v>
      </c>
      <c r="H251" s="42">
        <v>0</v>
      </c>
      <c r="I251" s="42">
        <v>90</v>
      </c>
      <c r="J251" s="42">
        <v>60.56</v>
      </c>
      <c r="K251" s="42">
        <v>0</v>
      </c>
      <c r="L251" s="42">
        <v>60.56</v>
      </c>
      <c r="M251" s="42">
        <v>66.4</v>
      </c>
      <c r="N251" s="43">
        <v>0</v>
      </c>
      <c r="O251" s="42">
        <v>66.4</v>
      </c>
      <c r="P251" s="42">
        <v>60</v>
      </c>
      <c r="Q251" s="43">
        <v>0</v>
      </c>
      <c r="R251" s="42">
        <v>60</v>
      </c>
      <c r="S251" s="42">
        <v>60</v>
      </c>
      <c r="T251" s="42">
        <v>0</v>
      </c>
      <c r="U251" s="42">
        <v>60</v>
      </c>
      <c r="V251" s="42">
        <v>63.74</v>
      </c>
      <c r="W251" s="43">
        <v>97</v>
      </c>
      <c r="X251" s="43">
        <v>97</v>
      </c>
      <c r="Y251" s="19" t="s">
        <v>146</v>
      </c>
      <c r="Z251" s="43">
        <v>98</v>
      </c>
      <c r="AA251" s="37"/>
      <c r="AB251" s="50"/>
      <c r="AC251" s="50"/>
      <c r="AD251" s="50"/>
    </row>
    <row r="252" customHeight="1" spans="1:30">
      <c r="A252" s="19" t="s">
        <v>271</v>
      </c>
      <c r="B252" s="19" t="s">
        <v>272</v>
      </c>
      <c r="C252" s="20">
        <v>2024</v>
      </c>
      <c r="D252" s="19" t="s">
        <v>281</v>
      </c>
      <c r="E252" s="19" t="s">
        <v>420</v>
      </c>
      <c r="F252" s="19" t="s">
        <v>421</v>
      </c>
      <c r="G252" s="42">
        <v>90</v>
      </c>
      <c r="H252" s="42">
        <v>0</v>
      </c>
      <c r="I252" s="42">
        <v>90</v>
      </c>
      <c r="J252" s="42">
        <v>54.5263158</v>
      </c>
      <c r="K252" s="42">
        <v>0</v>
      </c>
      <c r="L252" s="42">
        <v>54.5263158</v>
      </c>
      <c r="M252" s="42">
        <v>1</v>
      </c>
      <c r="N252" s="43">
        <v>0</v>
      </c>
      <c r="O252" s="42">
        <v>1</v>
      </c>
      <c r="P252" s="42">
        <v>60</v>
      </c>
      <c r="Q252" s="43">
        <v>0</v>
      </c>
      <c r="R252" s="42">
        <v>60</v>
      </c>
      <c r="S252" s="42">
        <v>60</v>
      </c>
      <c r="T252" s="42">
        <v>0</v>
      </c>
      <c r="U252" s="42">
        <v>60</v>
      </c>
      <c r="V252" s="42">
        <v>55.94473685</v>
      </c>
      <c r="W252" s="43">
        <v>98</v>
      </c>
      <c r="X252" s="43">
        <v>98</v>
      </c>
      <c r="Y252" s="19" t="s">
        <v>146</v>
      </c>
      <c r="Z252" s="43">
        <v>98</v>
      </c>
      <c r="AA252" s="37"/>
      <c r="AB252" s="50"/>
      <c r="AC252" s="50"/>
      <c r="AD252" s="50"/>
    </row>
    <row r="253" customHeight="1" spans="1:24">
      <c r="A253" s="51" t="s">
        <v>422</v>
      </c>
      <c r="B253" s="52" t="s">
        <v>423</v>
      </c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</row>
    <row r="254" customHeight="1" spans="1:24">
      <c r="A254" s="53"/>
      <c r="B254" s="54" t="s">
        <v>424</v>
      </c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</row>
    <row r="255" customHeight="1" spans="1:24">
      <c r="A255" s="53"/>
      <c r="B255" s="52" t="s">
        <v>425</v>
      </c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</row>
    <row r="256" customHeight="1" spans="1:30">
      <c r="A256" s="55"/>
      <c r="B256" s="52" t="s">
        <v>426</v>
      </c>
      <c r="C256" s="3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3"/>
      <c r="Z256" s="3"/>
      <c r="AA256" s="3"/>
      <c r="AB256" s="3"/>
      <c r="AC256" s="3"/>
      <c r="AD256" s="3"/>
    </row>
  </sheetData>
  <autoFilter xmlns:etc="http://www.wps.cn/officeDocument/2017/etCustomData" ref="A154:JA256" etc:filterBottomFollowUsedRange="0">
    <extLst/>
  </autoFilter>
  <mergeCells count="1">
    <mergeCell ref="A152:AD152"/>
  </mergeCells>
  <dataValidations count="6">
    <dataValidation type="list" allowBlank="1" showInputMessage="1" showErrorMessage="1" sqref="AA11 AA161">
      <formula1>"一等奖学金,二等奖学金,三等奖学金,课程考核不合格,德育分未达标,体育成绩不合格,违纪"</formula1>
    </dataValidation>
    <dataValidation type="list" allowBlank="1" showInputMessage="1" showErrorMessage="1" sqref="AB99 AB204 AB5:AB9 AB155:AB158">
      <formula1>"学业进步奖,研究与创新奖,道德风尚奖,文体活动奖,社会工作奖"</formula1>
    </dataValidation>
    <dataValidation type="list" allowBlank="1" showInputMessage="1" showErrorMessage="1" sqref="V152 V1:V2 V184:V65536 AB10:AB33 AB160:AB183">
      <formula1>$CQ$8:$CQ$11</formula1>
    </dataValidation>
    <dataValidation type="list" allowBlank="1" showInputMessage="1" showErrorMessage="1" sqref="U1:U3 U152:U153 U184:U65536 AA4:AA10 AA12:AA63 AA154:AA160 AA162:AA252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W1:W3 W152:W153 W184:W1048576 AC4:AC33 AC154:AC183">
      <formula1>"三好学生,三好学生标兵,优秀学生干部"</formula1>
    </dataValidation>
    <dataValidation type="list" allowBlank="1" showInputMessage="1" showErrorMessage="1" sqref="Y155:Y183">
      <formula1>"是,否"</formula1>
    </dataValidation>
  </dataValidations>
  <printOptions horizontalCentered="1" verticalCentered="1"/>
  <pageMargins left="0.708333333333333" right="0.708333333333333" top="0.47" bottom="0.47" header="0.51" footer="0.51"/>
  <pageSetup paperSize="9" scale="65" orientation="landscape"/>
  <headerFooter alignWithMargins="0" scaleWithDoc="0"/>
  <ignoredErrors>
    <ignoredError sqref="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庸人自扰</cp:lastModifiedBy>
  <cp:revision>1</cp:revision>
  <dcterms:created xsi:type="dcterms:W3CDTF">1996-12-17T01:32:00Z</dcterms:created>
  <cp:lastPrinted>2019-09-05T03:36:00Z</cp:lastPrinted>
  <dcterms:modified xsi:type="dcterms:W3CDTF">2025-09-24T00:45:28Z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0373C0B10A4C4676B380714FAC8EFAEA_13</vt:lpwstr>
  </property>
</Properties>
</file>